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ZARZĄDZENIA I UCHWAŁY BUDŻET I WPF\2021\Zarządzenie Nr 46\"/>
    </mc:Choice>
  </mc:AlternateContent>
  <xr:revisionPtr revIDLastSave="0" documentId="13_ncr:1_{49441410-C8B4-42AC-A567-43551988E8EC}" xr6:coauthVersionLast="47" xr6:coauthVersionMax="47" xr10:uidLastSave="{00000000-0000-0000-0000-000000000000}"/>
  <bookViews>
    <workbookView xWindow="-120" yWindow="-120" windowWidth="29040" windowHeight="15840" xr2:uid="{0C269252-12BF-49BB-8F96-5CBA29CA9CD8}"/>
  </bookViews>
  <sheets>
    <sheet name="5 ZLECONE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E92" i="1"/>
  <c r="F90" i="1"/>
  <c r="E90" i="1"/>
  <c r="D90" i="1"/>
  <c r="F89" i="1"/>
  <c r="E89" i="1"/>
  <c r="E88" i="1"/>
  <c r="F86" i="1"/>
  <c r="E86" i="1" s="1"/>
  <c r="F85" i="1"/>
  <c r="E85" i="1" s="1"/>
  <c r="F84" i="1"/>
  <c r="E84" i="1" s="1"/>
  <c r="I82" i="1"/>
  <c r="H82" i="1"/>
  <c r="G82" i="1"/>
  <c r="D82" i="1"/>
  <c r="F79" i="1"/>
  <c r="E79" i="1"/>
  <c r="D79" i="1"/>
  <c r="F78" i="1"/>
  <c r="E78" i="1"/>
  <c r="E76" i="1"/>
  <c r="E75" i="1"/>
  <c r="E74" i="1"/>
  <c r="F73" i="1"/>
  <c r="E73" i="1" s="1"/>
  <c r="F71" i="1"/>
  <c r="E71" i="1" s="1"/>
  <c r="F70" i="1"/>
  <c r="E70" i="1" s="1"/>
  <c r="F69" i="1"/>
  <c r="E69" i="1" s="1"/>
  <c r="I67" i="1"/>
  <c r="H67" i="1"/>
  <c r="G67" i="1"/>
  <c r="D67" i="1"/>
  <c r="E66" i="1"/>
  <c r="E65" i="1"/>
  <c r="E64" i="1"/>
  <c r="E63" i="1"/>
  <c r="F62" i="1"/>
  <c r="E62" i="1" s="1"/>
  <c r="F61" i="1"/>
  <c r="E61" i="1" s="1"/>
  <c r="F60" i="1"/>
  <c r="E60" i="1" s="1"/>
  <c r="F59" i="1"/>
  <c r="E59" i="1" s="1"/>
  <c r="F58" i="1"/>
  <c r="E58" i="1" s="1"/>
  <c r="I56" i="1"/>
  <c r="H56" i="1"/>
  <c r="G56" i="1"/>
  <c r="D56" i="1"/>
  <c r="E53" i="1"/>
  <c r="E52" i="1"/>
  <c r="E51" i="1"/>
  <c r="F50" i="1"/>
  <c r="E50" i="1"/>
  <c r="F49" i="1"/>
  <c r="E49" i="1"/>
  <c r="E45" i="1" s="1"/>
  <c r="F48" i="1"/>
  <c r="E48" i="1"/>
  <c r="F47" i="1"/>
  <c r="E47" i="1"/>
  <c r="H45" i="1"/>
  <c r="G45" i="1"/>
  <c r="F45" i="1"/>
  <c r="D45" i="1"/>
  <c r="E44" i="1"/>
  <c r="F43" i="1"/>
  <c r="E43" i="1"/>
  <c r="E41" i="1" s="1"/>
  <c r="I41" i="1"/>
  <c r="F41" i="1"/>
  <c r="D41" i="1"/>
  <c r="I37" i="1"/>
  <c r="I93" i="1" s="1"/>
  <c r="F37" i="1"/>
  <c r="E37" i="1"/>
  <c r="D37" i="1"/>
  <c r="E36" i="1"/>
  <c r="E35" i="1"/>
  <c r="F33" i="1"/>
  <c r="E33" i="1"/>
  <c r="D33" i="1"/>
  <c r="F32" i="1"/>
  <c r="E32" i="1" s="1"/>
  <c r="F31" i="1"/>
  <c r="E31" i="1" s="1"/>
  <c r="F30" i="1"/>
  <c r="F28" i="1" s="1"/>
  <c r="H28" i="1"/>
  <c r="G28" i="1"/>
  <c r="D28" i="1"/>
  <c r="E27" i="1"/>
  <c r="F26" i="1"/>
  <c r="E26" i="1" s="1"/>
  <c r="F25" i="1"/>
  <c r="E25" i="1" s="1"/>
  <c r="F24" i="1"/>
  <c r="F22" i="1" s="1"/>
  <c r="E22" i="1" s="1"/>
  <c r="E23" i="1"/>
  <c r="H22" i="1"/>
  <c r="G22" i="1"/>
  <c r="D22" i="1"/>
  <c r="F21" i="1"/>
  <c r="E21" i="1" s="1"/>
  <c r="F20" i="1"/>
  <c r="E20" i="1" s="1"/>
  <c r="F19" i="1"/>
  <c r="F17" i="1" s="1"/>
  <c r="H17" i="1"/>
  <c r="H93" i="1" s="1"/>
  <c r="G17" i="1"/>
  <c r="G93" i="1" s="1"/>
  <c r="D17" i="1"/>
  <c r="D93" i="1" s="1"/>
  <c r="E16" i="1"/>
  <c r="E15" i="1"/>
  <c r="E14" i="1"/>
  <c r="F13" i="1"/>
  <c r="E13" i="1" s="1"/>
  <c r="F12" i="1"/>
  <c r="E12" i="1" s="1"/>
  <c r="F11" i="1"/>
  <c r="F9" i="1" s="1"/>
  <c r="G9" i="1"/>
  <c r="D9" i="1"/>
  <c r="E82" i="1" l="1"/>
  <c r="E56" i="1"/>
  <c r="E67" i="1"/>
  <c r="E11" i="1"/>
  <c r="E9" i="1" s="1"/>
  <c r="F82" i="1"/>
  <c r="E19" i="1"/>
  <c r="E17" i="1" s="1"/>
  <c r="E24" i="1"/>
  <c r="E30" i="1"/>
  <c r="E28" i="1" s="1"/>
  <c r="F67" i="1"/>
  <c r="F56" i="1"/>
  <c r="F93" i="1" s="1"/>
  <c r="E93" i="1" l="1"/>
</calcChain>
</file>

<file path=xl/sharedStrings.xml><?xml version="1.0" encoding="utf-8"?>
<sst xmlns="http://schemas.openxmlformats.org/spreadsheetml/2006/main" count="38" uniqueCount="26">
  <si>
    <t>Zał. Nr 3 do Zarządzenia Nr 46/2021</t>
  </si>
  <si>
    <t>Dochody i wydatki związane z realizacją zadań z zakresu administracji rządowej i innych zadań zleconych odrębnymi ustawami w 2021 roku</t>
  </si>
  <si>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</si>
  <si>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</si>
  <si>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</si>
  <si>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</si>
  <si>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</si>
  <si>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</si>
  <si>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</si>
  <si>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</si>
  <si>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</si>
  <si>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</si>
  <si>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</si>
  <si>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</si>
  <si>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</si>
  <si>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</t>
  </si>
  <si>
    <t>01095</t>
  </si>
  <si>
    <t>razem:</t>
  </si>
  <si>
    <t>2010</t>
  </si>
  <si>
    <t>4010</t>
  </si>
  <si>
    <t>4110</t>
  </si>
  <si>
    <t>4120</t>
  </si>
  <si>
    <t>4210</t>
  </si>
  <si>
    <t>4300</t>
  </si>
  <si>
    <t>4430</t>
  </si>
  <si>
    <t>Ogółem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</si>
</sst>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49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0" borderId="0" xfId="0" applyFont="1"/>
    <xf numFmtId="0" fontId="5" fillId="0" borderId="0" xfId="0" applyFont="1"/>
    <xf numFmtId="4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3" fontId="5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2" fontId="5" fillId="0" borderId="1" xfId="0" applyNumberFormat="1" applyFont="1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C4FF-59A4-49ED-8237-1FA546158B16}">
  <dimension ref="A1:K93"/>
  <sheetViews>
    <sheetView tabSelected="1" view="pageBreakPreview" zoomScaleSheetLayoutView="100" workbookViewId="0">
      <pane xSplit="4" ySplit="8" topLeftCell="E26" activePane="bottomRight" state="frozen"/>
      <selection pane="topRight" activeCell="E1" sqref="E1"/>
      <selection pane="bottomLeft" activeCell="A9" sqref="A9"/>
      <selection pane="bottomRight" activeCell="G98" sqref="G98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6.85546875" style="1" customWidth="1"/>
    <col min="4" max="4" width="14.28515625" style="1" customWidth="1"/>
    <col min="5" max="5" width="14.85546875" style="1" customWidth="1"/>
    <col min="6" max="6" width="13.5703125" style="1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3" spans="1:11" ht="57" customHeight="1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ht="23.25" customHeight="1" x14ac:dyDescent="0.2">
      <c r="J4" s="2" t="s">
        <v>2</v>
      </c>
    </row>
    <row r="5" spans="1:11" s="4" customFormat="1" ht="20.25" customHeight="1" x14ac:dyDescent="0.2">
      <c r="A5" s="38" t="s">
        <v>3</v>
      </c>
      <c r="B5" s="38" t="s">
        <v>4</v>
      </c>
      <c r="C5" s="38" t="s">
        <v>5</v>
      </c>
      <c r="D5" s="35" t="s">
        <v>6</v>
      </c>
      <c r="E5" s="35" t="s">
        <v>7</v>
      </c>
      <c r="F5" s="35" t="s">
        <v>8</v>
      </c>
      <c r="G5" s="35"/>
      <c r="H5" s="35"/>
      <c r="I5" s="35"/>
      <c r="J5" s="35"/>
      <c r="K5" s="3"/>
    </row>
    <row r="6" spans="1:11" s="4" customFormat="1" ht="20.25" customHeight="1" x14ac:dyDescent="0.2">
      <c r="A6" s="38"/>
      <c r="B6" s="38"/>
      <c r="C6" s="38"/>
      <c r="D6" s="35"/>
      <c r="E6" s="35"/>
      <c r="F6" s="35" t="s">
        <v>9</v>
      </c>
      <c r="G6" s="35" t="s">
        <v>10</v>
      </c>
      <c r="H6" s="35"/>
      <c r="I6" s="35"/>
      <c r="J6" s="35" t="s">
        <v>11</v>
      </c>
      <c r="K6" s="3"/>
    </row>
    <row r="7" spans="1:11" s="4" customFormat="1" ht="65.25" customHeight="1" x14ac:dyDescent="0.2">
      <c r="A7" s="38"/>
      <c r="B7" s="38"/>
      <c r="C7" s="38"/>
      <c r="D7" s="35"/>
      <c r="E7" s="35"/>
      <c r="F7" s="35"/>
      <c r="G7" s="5" t="s">
        <v>12</v>
      </c>
      <c r="H7" s="5" t="s">
        <v>13</v>
      </c>
      <c r="I7" s="5" t="s">
        <v>14</v>
      </c>
      <c r="J7" s="35"/>
      <c r="K7" s="3"/>
    </row>
    <row r="8" spans="1:11" ht="9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7"/>
    </row>
    <row r="9" spans="1:11" ht="19.5" customHeight="1" x14ac:dyDescent="0.2">
      <c r="A9" s="8" t="s">
        <v>15</v>
      </c>
      <c r="B9" s="8" t="s">
        <v>16</v>
      </c>
      <c r="C9" s="8" t="s">
        <v>17</v>
      </c>
      <c r="D9" s="9">
        <f>SUM(D10:D16)</f>
        <v>310471.51</v>
      </c>
      <c r="E9" s="9">
        <f>SUM(E10:E16)</f>
        <v>310471.51</v>
      </c>
      <c r="F9" s="9">
        <f>SUM(F10:F16)</f>
        <v>310471.51</v>
      </c>
      <c r="G9" s="9">
        <f>SUM(G10:G16)</f>
        <v>1195.5</v>
      </c>
      <c r="H9" s="10"/>
      <c r="I9" s="10"/>
      <c r="J9" s="10"/>
      <c r="K9" s="7"/>
    </row>
    <row r="10" spans="1:11" ht="18" customHeight="1" x14ac:dyDescent="0.2">
      <c r="A10" s="11"/>
      <c r="B10" s="11"/>
      <c r="C10" s="11" t="s">
        <v>18</v>
      </c>
      <c r="D10" s="12">
        <v>310471.51</v>
      </c>
      <c r="E10" s="12"/>
      <c r="F10" s="12"/>
      <c r="G10" s="12"/>
      <c r="H10" s="12"/>
      <c r="I10" s="12"/>
      <c r="J10" s="12"/>
      <c r="K10" s="7"/>
    </row>
    <row r="11" spans="1:11" ht="19.5" customHeight="1" x14ac:dyDescent="0.2">
      <c r="A11" s="11"/>
      <c r="B11" s="11"/>
      <c r="C11" s="11" t="s">
        <v>19</v>
      </c>
      <c r="D11" s="12"/>
      <c r="E11" s="12">
        <f t="shared" ref="E11:F13" si="0">F11</f>
        <v>1000</v>
      </c>
      <c r="F11" s="12">
        <f t="shared" si="0"/>
        <v>1000</v>
      </c>
      <c r="G11" s="12">
        <v>1000</v>
      </c>
      <c r="H11" s="12"/>
      <c r="I11" s="12"/>
      <c r="J11" s="12"/>
      <c r="K11" s="7"/>
    </row>
    <row r="12" spans="1:11" ht="19.5" customHeight="1" x14ac:dyDescent="0.2">
      <c r="A12" s="11"/>
      <c r="B12" s="11"/>
      <c r="C12" s="11" t="s">
        <v>20</v>
      </c>
      <c r="D12" s="12"/>
      <c r="E12" s="12">
        <f t="shared" si="0"/>
        <v>171</v>
      </c>
      <c r="F12" s="12">
        <f t="shared" si="0"/>
        <v>171</v>
      </c>
      <c r="G12" s="12">
        <v>171</v>
      </c>
      <c r="H12" s="12"/>
      <c r="I12" s="12"/>
      <c r="J12" s="12"/>
      <c r="K12" s="7"/>
    </row>
    <row r="13" spans="1:11" ht="19.5" customHeight="1" x14ac:dyDescent="0.2">
      <c r="A13" s="11"/>
      <c r="B13" s="11"/>
      <c r="C13" s="11" t="s">
        <v>21</v>
      </c>
      <c r="D13" s="12"/>
      <c r="E13" s="12">
        <f t="shared" si="0"/>
        <v>24.5</v>
      </c>
      <c r="F13" s="12">
        <f t="shared" si="0"/>
        <v>24.5</v>
      </c>
      <c r="G13" s="12">
        <v>24.5</v>
      </c>
      <c r="H13" s="12"/>
      <c r="I13" s="12"/>
      <c r="J13" s="12"/>
      <c r="K13" s="7"/>
    </row>
    <row r="14" spans="1:11" ht="19.5" customHeight="1" x14ac:dyDescent="0.2">
      <c r="A14" s="11"/>
      <c r="B14" s="11"/>
      <c r="C14" s="11" t="s">
        <v>22</v>
      </c>
      <c r="D14" s="12"/>
      <c r="E14" s="12">
        <f>F14</f>
        <v>4847.17</v>
      </c>
      <c r="F14" s="12">
        <v>4847.17</v>
      </c>
      <c r="G14" s="12"/>
      <c r="H14" s="12"/>
      <c r="I14" s="12"/>
      <c r="J14" s="12"/>
      <c r="K14" s="7"/>
    </row>
    <row r="15" spans="1:11" ht="19.5" customHeight="1" x14ac:dyDescent="0.2">
      <c r="A15" s="11"/>
      <c r="B15" s="11"/>
      <c r="C15" s="11" t="s">
        <v>23</v>
      </c>
      <c r="D15" s="12"/>
      <c r="E15" s="12">
        <f>F15</f>
        <v>45</v>
      </c>
      <c r="F15" s="12">
        <v>45</v>
      </c>
      <c r="G15" s="12"/>
      <c r="H15" s="12"/>
      <c r="I15" s="12"/>
      <c r="J15" s="12"/>
      <c r="K15" s="7"/>
    </row>
    <row r="16" spans="1:11" ht="19.5" customHeight="1" x14ac:dyDescent="0.2">
      <c r="A16" s="11"/>
      <c r="B16" s="11"/>
      <c r="C16" s="11" t="s">
        <v>24</v>
      </c>
      <c r="D16" s="12"/>
      <c r="E16" s="12">
        <f>F16</f>
        <v>304383.84000000003</v>
      </c>
      <c r="F16" s="12">
        <v>304383.84000000003</v>
      </c>
      <c r="G16" s="12"/>
      <c r="H16" s="12"/>
      <c r="I16" s="12"/>
      <c r="J16" s="12"/>
      <c r="K16" s="7"/>
    </row>
    <row r="17" spans="1:11" ht="20.100000000000001" customHeight="1" x14ac:dyDescent="0.2">
      <c r="A17" s="13">
        <v>750</v>
      </c>
      <c r="B17" s="13">
        <v>75011</v>
      </c>
      <c r="C17" s="13" t="s">
        <v>17</v>
      </c>
      <c r="D17" s="14">
        <f>D18</f>
        <v>34622</v>
      </c>
      <c r="E17" s="14">
        <f>E19+E20+E21</f>
        <v>34622</v>
      </c>
      <c r="F17" s="14">
        <f>F19+F20+F21</f>
        <v>34622</v>
      </c>
      <c r="G17" s="14">
        <f>G19+G20+G21</f>
        <v>29187</v>
      </c>
      <c r="H17" s="14">
        <f>H19+H20+H21</f>
        <v>5435</v>
      </c>
      <c r="I17" s="13"/>
      <c r="J17" s="13"/>
      <c r="K17" s="7"/>
    </row>
    <row r="18" spans="1:11" ht="20.100000000000001" customHeight="1" x14ac:dyDescent="0.2">
      <c r="A18" s="15"/>
      <c r="B18" s="15"/>
      <c r="C18" s="15">
        <v>2010</v>
      </c>
      <c r="D18" s="16">
        <v>34622</v>
      </c>
      <c r="E18" s="16"/>
      <c r="F18" s="16"/>
      <c r="G18" s="16"/>
      <c r="H18" s="16"/>
      <c r="I18" s="15"/>
      <c r="J18" s="15"/>
      <c r="K18" s="7"/>
    </row>
    <row r="19" spans="1:11" ht="20.100000000000001" customHeight="1" x14ac:dyDescent="0.2">
      <c r="A19" s="15"/>
      <c r="B19" s="15"/>
      <c r="C19" s="15">
        <v>4010</v>
      </c>
      <c r="D19" s="16"/>
      <c r="E19" s="16">
        <f>F19</f>
        <v>29187</v>
      </c>
      <c r="F19" s="16">
        <f>G19+H19+I19</f>
        <v>29187</v>
      </c>
      <c r="G19" s="16">
        <v>29187</v>
      </c>
      <c r="H19" s="16"/>
      <c r="I19" s="15"/>
      <c r="J19" s="15"/>
      <c r="K19" s="7"/>
    </row>
    <row r="20" spans="1:11" ht="20.100000000000001" customHeight="1" x14ac:dyDescent="0.2">
      <c r="A20" s="15"/>
      <c r="B20" s="15"/>
      <c r="C20" s="15">
        <v>4110</v>
      </c>
      <c r="D20" s="16"/>
      <c r="E20" s="16">
        <f>F20</f>
        <v>4793</v>
      </c>
      <c r="F20" s="16">
        <f>G20+H20+I20</f>
        <v>4793</v>
      </c>
      <c r="G20" s="16"/>
      <c r="H20" s="16">
        <v>4793</v>
      </c>
      <c r="I20" s="15"/>
      <c r="J20" s="15"/>
      <c r="K20" s="7"/>
    </row>
    <row r="21" spans="1:11" ht="20.100000000000001" customHeight="1" x14ac:dyDescent="0.2">
      <c r="A21" s="15"/>
      <c r="B21" s="15"/>
      <c r="C21" s="15">
        <v>4120</v>
      </c>
      <c r="D21" s="16"/>
      <c r="E21" s="16">
        <f>F21</f>
        <v>642</v>
      </c>
      <c r="F21" s="16">
        <f>G21+H21+I21</f>
        <v>642</v>
      </c>
      <c r="G21" s="16"/>
      <c r="H21" s="16">
        <v>642</v>
      </c>
      <c r="I21" s="15"/>
      <c r="J21" s="15"/>
      <c r="K21" s="7"/>
    </row>
    <row r="22" spans="1:11" s="18" customFormat="1" ht="20.100000000000001" customHeight="1" x14ac:dyDescent="0.2">
      <c r="A22" s="13">
        <v>750</v>
      </c>
      <c r="B22" s="13">
        <v>75056</v>
      </c>
      <c r="C22" s="13" t="s">
        <v>17</v>
      </c>
      <c r="D22" s="14">
        <f>SUM(D23:D26)</f>
        <v>6610</v>
      </c>
      <c r="E22" s="14">
        <f t="shared" ref="E22:E27" si="1">F22+J22</f>
        <v>6610</v>
      </c>
      <c r="F22" s="14">
        <f>SUM(F24:F27)</f>
        <v>6610</v>
      </c>
      <c r="G22" s="14">
        <f>SUM(G23:G26)</f>
        <v>5056.53</v>
      </c>
      <c r="H22" s="14">
        <f>SUM(H23:H26)</f>
        <v>988.47</v>
      </c>
      <c r="I22" s="14"/>
      <c r="J22" s="14"/>
      <c r="K22" s="17"/>
    </row>
    <row r="23" spans="1:11" ht="20.100000000000001" customHeight="1" x14ac:dyDescent="0.2">
      <c r="A23" s="15"/>
      <c r="B23" s="15"/>
      <c r="C23" s="15">
        <v>2010</v>
      </c>
      <c r="D23" s="16">
        <v>6610</v>
      </c>
      <c r="E23" s="19">
        <f t="shared" si="1"/>
        <v>0</v>
      </c>
      <c r="F23" s="16"/>
      <c r="G23" s="16"/>
      <c r="H23" s="16"/>
      <c r="I23" s="15"/>
      <c r="J23" s="15"/>
      <c r="K23" s="7"/>
    </row>
    <row r="24" spans="1:11" ht="20.100000000000001" customHeight="1" x14ac:dyDescent="0.2">
      <c r="A24" s="15"/>
      <c r="B24" s="15"/>
      <c r="C24" s="15">
        <v>4010</v>
      </c>
      <c r="D24" s="16"/>
      <c r="E24" s="19">
        <f t="shared" si="1"/>
        <v>5056.53</v>
      </c>
      <c r="F24" s="16">
        <f>G24+H24+I24</f>
        <v>5056.53</v>
      </c>
      <c r="G24" s="16">
        <v>5056.53</v>
      </c>
      <c r="H24" s="16"/>
      <c r="I24" s="15"/>
      <c r="J24" s="15"/>
      <c r="K24" s="7"/>
    </row>
    <row r="25" spans="1:11" ht="20.100000000000001" customHeight="1" x14ac:dyDescent="0.2">
      <c r="A25" s="15"/>
      <c r="B25" s="15"/>
      <c r="C25" s="15">
        <v>4110</v>
      </c>
      <c r="D25" s="16"/>
      <c r="E25" s="19">
        <f t="shared" si="1"/>
        <v>864.6</v>
      </c>
      <c r="F25" s="16">
        <f>G25+H25+I25</f>
        <v>864.6</v>
      </c>
      <c r="G25" s="16"/>
      <c r="H25" s="16">
        <v>864.6</v>
      </c>
      <c r="I25" s="15"/>
      <c r="J25" s="15"/>
      <c r="K25" s="7"/>
    </row>
    <row r="26" spans="1:11" ht="20.100000000000001" customHeight="1" x14ac:dyDescent="0.2">
      <c r="A26" s="15"/>
      <c r="B26" s="15"/>
      <c r="C26" s="15">
        <v>4120</v>
      </c>
      <c r="D26" s="16"/>
      <c r="E26" s="19">
        <f t="shared" si="1"/>
        <v>123.87</v>
      </c>
      <c r="F26" s="16">
        <f>G26+H26+I26</f>
        <v>123.87</v>
      </c>
      <c r="G26" s="16"/>
      <c r="H26" s="16">
        <v>123.87</v>
      </c>
      <c r="I26" s="15"/>
      <c r="J26" s="15"/>
      <c r="K26" s="7"/>
    </row>
    <row r="27" spans="1:11" ht="20.100000000000001" customHeight="1" x14ac:dyDescent="0.2">
      <c r="A27" s="15"/>
      <c r="B27" s="15"/>
      <c r="C27" s="15">
        <v>4210</v>
      </c>
      <c r="D27" s="16"/>
      <c r="E27" s="19">
        <f t="shared" si="1"/>
        <v>565</v>
      </c>
      <c r="F27" s="16">
        <v>565</v>
      </c>
      <c r="G27" s="16"/>
      <c r="H27" s="16"/>
      <c r="I27" s="15"/>
      <c r="J27" s="15"/>
      <c r="K27" s="7"/>
    </row>
    <row r="28" spans="1:11" ht="20.100000000000001" customHeight="1" x14ac:dyDescent="0.2">
      <c r="A28" s="20">
        <v>751</v>
      </c>
      <c r="B28" s="20">
        <v>75101</v>
      </c>
      <c r="C28" s="21" t="s">
        <v>17</v>
      </c>
      <c r="D28" s="22">
        <f>D29</f>
        <v>950</v>
      </c>
      <c r="E28" s="14">
        <f>E30+E31+E32</f>
        <v>950</v>
      </c>
      <c r="F28" s="14">
        <f>F30+F31+F32</f>
        <v>950</v>
      </c>
      <c r="G28" s="14">
        <f>G30+G31+G32</f>
        <v>794.64</v>
      </c>
      <c r="H28" s="14">
        <f>H30+H31+H32</f>
        <v>155.35999999999999</v>
      </c>
      <c r="I28" s="13"/>
      <c r="J28" s="13"/>
      <c r="K28" s="7"/>
    </row>
    <row r="29" spans="1:11" ht="20.100000000000001" customHeight="1" x14ac:dyDescent="0.2">
      <c r="A29" s="15"/>
      <c r="B29" s="15"/>
      <c r="C29" s="15">
        <v>2010</v>
      </c>
      <c r="D29" s="16">
        <v>950</v>
      </c>
      <c r="E29" s="16"/>
      <c r="F29" s="16"/>
      <c r="G29" s="16"/>
      <c r="H29" s="23"/>
      <c r="I29" s="24"/>
      <c r="J29" s="24"/>
      <c r="K29" s="7"/>
    </row>
    <row r="30" spans="1:11" ht="20.100000000000001" customHeight="1" x14ac:dyDescent="0.2">
      <c r="A30" s="15"/>
      <c r="B30" s="15"/>
      <c r="C30" s="15">
        <v>4170</v>
      </c>
      <c r="D30" s="16"/>
      <c r="E30" s="16">
        <f>F30</f>
        <v>794.64</v>
      </c>
      <c r="F30" s="16">
        <f>G30+H30+I30</f>
        <v>794.64</v>
      </c>
      <c r="G30" s="16">
        <v>794.64</v>
      </c>
      <c r="H30" s="23"/>
      <c r="I30" s="24"/>
      <c r="J30" s="24"/>
      <c r="K30" s="7"/>
    </row>
    <row r="31" spans="1:11" ht="20.100000000000001" customHeight="1" x14ac:dyDescent="0.2">
      <c r="A31" s="15"/>
      <c r="B31" s="15"/>
      <c r="C31" s="15">
        <v>4110</v>
      </c>
      <c r="D31" s="16"/>
      <c r="E31" s="16">
        <f>F31</f>
        <v>135.88</v>
      </c>
      <c r="F31" s="16">
        <f>G31+H31+I31</f>
        <v>135.88</v>
      </c>
      <c r="G31" s="16"/>
      <c r="H31" s="23">
        <v>135.88</v>
      </c>
      <c r="I31" s="24"/>
      <c r="J31" s="24"/>
      <c r="K31" s="7"/>
    </row>
    <row r="32" spans="1:11" ht="20.100000000000001" customHeight="1" x14ac:dyDescent="0.2">
      <c r="A32" s="15"/>
      <c r="B32" s="15"/>
      <c r="C32" s="15">
        <v>4120</v>
      </c>
      <c r="D32" s="16"/>
      <c r="E32" s="16">
        <f>F32</f>
        <v>19.48</v>
      </c>
      <c r="F32" s="16">
        <f>G32+H32+I32</f>
        <v>19.48</v>
      </c>
      <c r="G32" s="16"/>
      <c r="H32" s="23">
        <v>19.48</v>
      </c>
      <c r="I32" s="24"/>
      <c r="J32" s="24"/>
      <c r="K32" s="7"/>
    </row>
    <row r="33" spans="1:11" s="18" customFormat="1" ht="20.100000000000001" customHeight="1" x14ac:dyDescent="0.2">
      <c r="A33" s="13">
        <v>801</v>
      </c>
      <c r="B33" s="13">
        <v>80153</v>
      </c>
      <c r="C33" s="13" t="s">
        <v>17</v>
      </c>
      <c r="D33" s="14">
        <f>D34</f>
        <v>27105</v>
      </c>
      <c r="E33" s="14">
        <f>E35+E36</f>
        <v>27105</v>
      </c>
      <c r="F33" s="14">
        <f>F35+F36</f>
        <v>27105</v>
      </c>
      <c r="G33" s="14"/>
      <c r="H33" s="25"/>
      <c r="I33" s="26"/>
      <c r="J33" s="26"/>
      <c r="K33" s="17"/>
    </row>
    <row r="34" spans="1:11" ht="20.100000000000001" customHeight="1" x14ac:dyDescent="0.2">
      <c r="A34" s="15"/>
      <c r="B34" s="15"/>
      <c r="C34" s="15">
        <v>2010</v>
      </c>
      <c r="D34" s="16">
        <v>27105</v>
      </c>
      <c r="E34" s="16"/>
      <c r="F34" s="16"/>
      <c r="G34" s="16"/>
      <c r="H34" s="23"/>
      <c r="I34" s="24"/>
      <c r="J34" s="24"/>
      <c r="K34" s="7"/>
    </row>
    <row r="35" spans="1:11" ht="20.100000000000001" customHeight="1" x14ac:dyDescent="0.2">
      <c r="A35" s="15"/>
      <c r="B35" s="15"/>
      <c r="C35" s="15">
        <v>4210</v>
      </c>
      <c r="D35" s="16"/>
      <c r="E35" s="16">
        <f>F35</f>
        <v>268.37</v>
      </c>
      <c r="F35" s="16">
        <v>268.37</v>
      </c>
      <c r="G35" s="16"/>
      <c r="H35" s="23"/>
      <c r="I35" s="24"/>
      <c r="J35" s="24"/>
      <c r="K35" s="7"/>
    </row>
    <row r="36" spans="1:11" ht="20.100000000000001" customHeight="1" x14ac:dyDescent="0.2">
      <c r="A36" s="15"/>
      <c r="B36" s="15"/>
      <c r="C36" s="15">
        <v>4240</v>
      </c>
      <c r="D36" s="16"/>
      <c r="E36" s="16">
        <f>F36</f>
        <v>26836.63</v>
      </c>
      <c r="F36" s="16">
        <v>26836.63</v>
      </c>
      <c r="G36" s="16"/>
      <c r="H36" s="23"/>
      <c r="I36" s="24"/>
      <c r="J36" s="24"/>
      <c r="K36" s="7"/>
    </row>
    <row r="37" spans="1:11" ht="20.100000000000001" customHeight="1" x14ac:dyDescent="0.2">
      <c r="A37" s="27">
        <v>852</v>
      </c>
      <c r="B37" s="27">
        <v>85215</v>
      </c>
      <c r="C37" s="27" t="s">
        <v>17</v>
      </c>
      <c r="D37" s="28">
        <f>D38</f>
        <v>459</v>
      </c>
      <c r="E37" s="28">
        <f>SUM(E39:E40)</f>
        <v>459</v>
      </c>
      <c r="F37" s="28">
        <f>SUM(F39:F40)</f>
        <v>459</v>
      </c>
      <c r="G37" s="16"/>
      <c r="H37" s="23"/>
      <c r="I37" s="29">
        <f>I39</f>
        <v>450</v>
      </c>
      <c r="J37" s="24"/>
      <c r="K37" s="7"/>
    </row>
    <row r="38" spans="1:11" ht="20.100000000000001" customHeight="1" x14ac:dyDescent="0.2">
      <c r="A38" s="15"/>
      <c r="B38" s="15"/>
      <c r="C38" s="15">
        <v>2010</v>
      </c>
      <c r="D38" s="16">
        <v>459</v>
      </c>
      <c r="E38" s="16"/>
      <c r="F38" s="16"/>
      <c r="G38" s="16"/>
      <c r="H38" s="23"/>
      <c r="I38" s="23"/>
      <c r="J38" s="24"/>
      <c r="K38" s="7"/>
    </row>
    <row r="39" spans="1:11" ht="20.100000000000001" customHeight="1" x14ac:dyDescent="0.2">
      <c r="A39" s="15"/>
      <c r="B39" s="15"/>
      <c r="C39" s="15">
        <v>3110</v>
      </c>
      <c r="D39" s="16"/>
      <c r="E39" s="16">
        <v>450</v>
      </c>
      <c r="F39" s="16">
        <v>450</v>
      </c>
      <c r="G39" s="16"/>
      <c r="H39" s="23"/>
      <c r="I39" s="23">
        <v>450</v>
      </c>
      <c r="J39" s="24"/>
      <c r="K39" s="7"/>
    </row>
    <row r="40" spans="1:11" ht="20.100000000000001" customHeight="1" x14ac:dyDescent="0.2">
      <c r="A40" s="15"/>
      <c r="B40" s="15"/>
      <c r="C40" s="15">
        <v>4300</v>
      </c>
      <c r="D40" s="16"/>
      <c r="E40" s="16">
        <v>9</v>
      </c>
      <c r="F40" s="16">
        <v>9</v>
      </c>
      <c r="G40" s="16"/>
      <c r="H40" s="23"/>
      <c r="I40" s="24"/>
      <c r="J40" s="24"/>
      <c r="K40" s="7"/>
    </row>
    <row r="41" spans="1:11" s="18" customFormat="1" ht="20.100000000000001" customHeight="1" x14ac:dyDescent="0.2">
      <c r="A41" s="13">
        <v>852</v>
      </c>
      <c r="B41" s="13">
        <v>85219</v>
      </c>
      <c r="C41" s="13" t="s">
        <v>17</v>
      </c>
      <c r="D41" s="14">
        <f>D42</f>
        <v>7675</v>
      </c>
      <c r="E41" s="14">
        <f>E43+E44</f>
        <v>7675</v>
      </c>
      <c r="F41" s="14">
        <f>F43+F44</f>
        <v>7675</v>
      </c>
      <c r="G41" s="14"/>
      <c r="H41" s="25"/>
      <c r="I41" s="25">
        <f>I43</f>
        <v>7575</v>
      </c>
      <c r="J41" s="26"/>
      <c r="K41" s="17"/>
    </row>
    <row r="42" spans="1:11" ht="20.100000000000001" customHeight="1" x14ac:dyDescent="0.2">
      <c r="A42" s="15"/>
      <c r="B42" s="15"/>
      <c r="C42" s="15">
        <v>2010</v>
      </c>
      <c r="D42" s="16">
        <v>7675</v>
      </c>
      <c r="E42" s="16"/>
      <c r="F42" s="16"/>
      <c r="G42" s="16"/>
      <c r="H42" s="23"/>
      <c r="I42" s="23"/>
      <c r="J42" s="24"/>
      <c r="K42" s="7"/>
    </row>
    <row r="43" spans="1:11" ht="20.100000000000001" customHeight="1" x14ac:dyDescent="0.2">
      <c r="A43" s="15"/>
      <c r="B43" s="15"/>
      <c r="C43" s="15">
        <v>3110</v>
      </c>
      <c r="D43" s="16"/>
      <c r="E43" s="16">
        <f>F43</f>
        <v>7575</v>
      </c>
      <c r="F43" s="16">
        <f>G43+H43+I43</f>
        <v>7575</v>
      </c>
      <c r="G43" s="16"/>
      <c r="H43" s="23"/>
      <c r="I43" s="23">
        <v>7575</v>
      </c>
      <c r="J43" s="24"/>
      <c r="K43" s="7"/>
    </row>
    <row r="44" spans="1:11" ht="20.100000000000001" customHeight="1" x14ac:dyDescent="0.2">
      <c r="A44" s="15"/>
      <c r="B44" s="15"/>
      <c r="C44" s="15">
        <v>4300</v>
      </c>
      <c r="D44" s="16"/>
      <c r="E44" s="16">
        <f>F44</f>
        <v>100</v>
      </c>
      <c r="F44" s="16">
        <v>100</v>
      </c>
      <c r="G44" s="16"/>
      <c r="H44" s="23"/>
      <c r="I44" s="24"/>
      <c r="J44" s="24"/>
      <c r="K44" s="7"/>
    </row>
    <row r="45" spans="1:11" s="18" customFormat="1" ht="20.100000000000001" customHeight="1" x14ac:dyDescent="0.2">
      <c r="A45" s="13">
        <v>852</v>
      </c>
      <c r="B45" s="13">
        <v>85228</v>
      </c>
      <c r="C45" s="13" t="s">
        <v>17</v>
      </c>
      <c r="D45" s="14">
        <f>D46</f>
        <v>46526</v>
      </c>
      <c r="E45" s="14">
        <f>E47+E48+E49+E50+E51+E52+E53+E55+E54</f>
        <v>46526</v>
      </c>
      <c r="F45" s="14">
        <f>F47+F48+F49+F50+F51+F52+F53+F55+F54</f>
        <v>46526</v>
      </c>
      <c r="G45" s="14">
        <f>G47+G48+G49+G50+G51+G52+G53+G55+G54</f>
        <v>33880</v>
      </c>
      <c r="H45" s="14">
        <f>H47+H48+H49+H50+H51+H52+H53+H55+H54</f>
        <v>7246</v>
      </c>
      <c r="I45" s="26"/>
      <c r="J45" s="26"/>
      <c r="K45" s="17"/>
    </row>
    <row r="46" spans="1:11" ht="20.100000000000001" customHeight="1" x14ac:dyDescent="0.2">
      <c r="A46" s="15"/>
      <c r="B46" s="15"/>
      <c r="C46" s="15">
        <v>2010</v>
      </c>
      <c r="D46" s="16">
        <v>46526</v>
      </c>
      <c r="E46" s="16"/>
      <c r="F46" s="16"/>
      <c r="G46" s="16"/>
      <c r="H46" s="23"/>
      <c r="I46" s="24"/>
      <c r="J46" s="24"/>
      <c r="K46" s="7"/>
    </row>
    <row r="47" spans="1:11" ht="20.100000000000001" customHeight="1" x14ac:dyDescent="0.2">
      <c r="A47" s="15"/>
      <c r="B47" s="15"/>
      <c r="C47" s="15">
        <v>4010</v>
      </c>
      <c r="D47" s="16"/>
      <c r="E47" s="16">
        <f>F47</f>
        <v>31140</v>
      </c>
      <c r="F47" s="16">
        <f>G47</f>
        <v>31140</v>
      </c>
      <c r="G47" s="16">
        <v>31140</v>
      </c>
      <c r="H47" s="23"/>
      <c r="I47" s="24"/>
      <c r="J47" s="24"/>
      <c r="K47" s="7"/>
    </row>
    <row r="48" spans="1:11" ht="20.100000000000001" customHeight="1" x14ac:dyDescent="0.2">
      <c r="A48" s="15"/>
      <c r="B48" s="15"/>
      <c r="C48" s="15">
        <v>4040</v>
      </c>
      <c r="D48" s="16"/>
      <c r="E48" s="16">
        <f t="shared" ref="E48:E53" si="2">F48</f>
        <v>2740</v>
      </c>
      <c r="F48" s="16">
        <f>G48</f>
        <v>2740</v>
      </c>
      <c r="G48" s="16">
        <v>2740</v>
      </c>
      <c r="H48" s="23"/>
      <c r="I48" s="24"/>
      <c r="J48" s="24"/>
      <c r="K48" s="7"/>
    </row>
    <row r="49" spans="1:11" ht="20.100000000000001" customHeight="1" x14ac:dyDescent="0.2">
      <c r="A49" s="15"/>
      <c r="B49" s="15"/>
      <c r="C49" s="15">
        <v>4110</v>
      </c>
      <c r="D49" s="16"/>
      <c r="E49" s="16">
        <f t="shared" si="2"/>
        <v>5734</v>
      </c>
      <c r="F49" s="16">
        <f>H49</f>
        <v>5734</v>
      </c>
      <c r="G49" s="16"/>
      <c r="H49" s="23">
        <v>5734</v>
      </c>
      <c r="I49" s="24"/>
      <c r="J49" s="24"/>
      <c r="K49" s="7"/>
    </row>
    <row r="50" spans="1:11" ht="20.100000000000001" customHeight="1" x14ac:dyDescent="0.2">
      <c r="A50" s="15"/>
      <c r="B50" s="15"/>
      <c r="C50" s="15">
        <v>4120</v>
      </c>
      <c r="D50" s="16"/>
      <c r="E50" s="16">
        <f t="shared" si="2"/>
        <v>900</v>
      </c>
      <c r="F50" s="16">
        <f>H50</f>
        <v>900</v>
      </c>
      <c r="G50" s="16"/>
      <c r="H50" s="23">
        <v>900</v>
      </c>
      <c r="I50" s="24"/>
      <c r="J50" s="24"/>
      <c r="K50" s="7"/>
    </row>
    <row r="51" spans="1:11" ht="20.100000000000001" customHeight="1" x14ac:dyDescent="0.2">
      <c r="A51" s="15"/>
      <c r="B51" s="15"/>
      <c r="C51" s="15">
        <v>4210</v>
      </c>
      <c r="D51" s="16"/>
      <c r="E51" s="16">
        <f t="shared" si="2"/>
        <v>2200</v>
      </c>
      <c r="F51" s="16">
        <v>2200</v>
      </c>
      <c r="G51" s="16"/>
      <c r="H51" s="23"/>
      <c r="I51" s="24"/>
      <c r="J51" s="24"/>
      <c r="K51" s="7"/>
    </row>
    <row r="52" spans="1:11" ht="20.100000000000001" customHeight="1" x14ac:dyDescent="0.2">
      <c r="A52" s="15"/>
      <c r="B52" s="15"/>
      <c r="C52" s="15">
        <v>4300</v>
      </c>
      <c r="D52" s="16"/>
      <c r="E52" s="16">
        <f t="shared" si="2"/>
        <v>1350</v>
      </c>
      <c r="F52" s="16">
        <v>1350</v>
      </c>
      <c r="G52" s="16"/>
      <c r="H52" s="23"/>
      <c r="I52" s="24"/>
      <c r="J52" s="24"/>
      <c r="K52" s="7"/>
    </row>
    <row r="53" spans="1:11" ht="20.100000000000001" customHeight="1" x14ac:dyDescent="0.2">
      <c r="A53" s="15"/>
      <c r="B53" s="15"/>
      <c r="C53" s="15">
        <v>4360</v>
      </c>
      <c r="D53" s="16"/>
      <c r="E53" s="16">
        <f t="shared" si="2"/>
        <v>300</v>
      </c>
      <c r="F53" s="16">
        <v>300</v>
      </c>
      <c r="G53" s="16"/>
      <c r="H53" s="23"/>
      <c r="I53" s="24"/>
      <c r="J53" s="24"/>
      <c r="K53" s="7"/>
    </row>
    <row r="54" spans="1:11" ht="20.100000000000001" customHeight="1" x14ac:dyDescent="0.2">
      <c r="A54" s="15"/>
      <c r="B54" s="15"/>
      <c r="C54" s="15">
        <v>4440</v>
      </c>
      <c r="D54" s="16"/>
      <c r="E54" s="16">
        <v>1550</v>
      </c>
      <c r="F54" s="16">
        <v>1550</v>
      </c>
      <c r="G54" s="16"/>
      <c r="H54" s="23"/>
      <c r="I54" s="24"/>
      <c r="J54" s="24"/>
      <c r="K54" s="7"/>
    </row>
    <row r="55" spans="1:11" ht="20.100000000000001" customHeight="1" x14ac:dyDescent="0.2">
      <c r="A55" s="15"/>
      <c r="B55" s="15"/>
      <c r="C55" s="15">
        <v>4710</v>
      </c>
      <c r="D55" s="16"/>
      <c r="E55" s="16">
        <v>612</v>
      </c>
      <c r="F55" s="16">
        <v>612</v>
      </c>
      <c r="G55" s="16"/>
      <c r="H55" s="23">
        <v>612</v>
      </c>
      <c r="I55" s="24"/>
      <c r="J55" s="24"/>
      <c r="K55" s="7"/>
    </row>
    <row r="56" spans="1:11" ht="20.100000000000001" customHeight="1" x14ac:dyDescent="0.2">
      <c r="A56" s="13">
        <v>855</v>
      </c>
      <c r="B56" s="13">
        <v>85501</v>
      </c>
      <c r="C56" s="13" t="s">
        <v>17</v>
      </c>
      <c r="D56" s="14">
        <f>D57</f>
        <v>4385098</v>
      </c>
      <c r="E56" s="14">
        <f>E58+E59+E61+E62+E63+E64+E65+E66+E60</f>
        <v>4385098</v>
      </c>
      <c r="F56" s="14">
        <f>F58+F59+F61+F62+F63+F64+F65+F66+F60</f>
        <v>4385098</v>
      </c>
      <c r="G56" s="14">
        <f>G58+G59+G61+G62+G63+G64+G65+G66+G60</f>
        <v>28550</v>
      </c>
      <c r="H56" s="14">
        <f>H58+H59+H61+H62+H63+H64+H65+H66+H60</f>
        <v>6028</v>
      </c>
      <c r="I56" s="14">
        <f>I58+I59+I61+I62+I63+I64+I65+I66+I60</f>
        <v>4348770</v>
      </c>
      <c r="J56" s="30"/>
    </row>
    <row r="57" spans="1:11" ht="20.100000000000001" customHeight="1" x14ac:dyDescent="0.2">
      <c r="A57" s="15"/>
      <c r="B57" s="15"/>
      <c r="C57" s="15">
        <v>2060</v>
      </c>
      <c r="D57" s="16">
        <v>4385098</v>
      </c>
      <c r="E57" s="16"/>
      <c r="F57" s="16"/>
      <c r="G57" s="16"/>
      <c r="H57" s="23"/>
      <c r="I57" s="23"/>
      <c r="J57" s="24"/>
    </row>
    <row r="58" spans="1:11" ht="20.100000000000001" customHeight="1" x14ac:dyDescent="0.2">
      <c r="A58" s="15"/>
      <c r="B58" s="15"/>
      <c r="C58" s="15">
        <v>3110</v>
      </c>
      <c r="D58" s="16"/>
      <c r="E58" s="16">
        <f>F58</f>
        <v>4348770</v>
      </c>
      <c r="F58" s="16">
        <f>I58</f>
        <v>4348770</v>
      </c>
      <c r="G58" s="16"/>
      <c r="H58" s="23"/>
      <c r="I58" s="23">
        <v>4348770</v>
      </c>
      <c r="J58" s="24"/>
    </row>
    <row r="59" spans="1:11" ht="20.100000000000001" customHeight="1" x14ac:dyDescent="0.2">
      <c r="A59" s="15"/>
      <c r="B59" s="15"/>
      <c r="C59" s="15">
        <v>4010</v>
      </c>
      <c r="D59" s="16"/>
      <c r="E59" s="16">
        <f t="shared" ref="E59:E65" si="3">F59</f>
        <v>26000</v>
      </c>
      <c r="F59" s="16">
        <f>G59</f>
        <v>26000</v>
      </c>
      <c r="G59" s="16">
        <v>26000</v>
      </c>
      <c r="H59" s="23"/>
      <c r="I59" s="24"/>
      <c r="J59" s="24"/>
    </row>
    <row r="60" spans="1:11" ht="20.100000000000001" customHeight="1" x14ac:dyDescent="0.2">
      <c r="A60" s="15"/>
      <c r="B60" s="15"/>
      <c r="C60" s="15">
        <v>4040</v>
      </c>
      <c r="D60" s="16"/>
      <c r="E60" s="16">
        <f t="shared" si="3"/>
        <v>2550</v>
      </c>
      <c r="F60" s="16">
        <f>G60</f>
        <v>2550</v>
      </c>
      <c r="G60" s="16">
        <v>2550</v>
      </c>
      <c r="H60" s="23"/>
      <c r="I60" s="24"/>
      <c r="J60" s="24"/>
    </row>
    <row r="61" spans="1:11" ht="20.100000000000001" customHeight="1" x14ac:dyDescent="0.2">
      <c r="A61" s="15"/>
      <c r="B61" s="15"/>
      <c r="C61" s="15">
        <v>4110</v>
      </c>
      <c r="D61" s="16"/>
      <c r="E61" s="16">
        <f t="shared" si="3"/>
        <v>4900</v>
      </c>
      <c r="F61" s="16">
        <f>H61</f>
        <v>4900</v>
      </c>
      <c r="G61" s="16"/>
      <c r="H61" s="23">
        <v>4900</v>
      </c>
      <c r="I61" s="24"/>
      <c r="J61" s="24"/>
    </row>
    <row r="62" spans="1:11" ht="20.100000000000001" customHeight="1" x14ac:dyDescent="0.2">
      <c r="A62" s="15"/>
      <c r="B62" s="15"/>
      <c r="C62" s="15">
        <v>4120</v>
      </c>
      <c r="D62" s="16"/>
      <c r="E62" s="16">
        <f t="shared" si="3"/>
        <v>700</v>
      </c>
      <c r="F62" s="16">
        <f>H62</f>
        <v>700</v>
      </c>
      <c r="G62" s="16"/>
      <c r="H62" s="23">
        <v>700</v>
      </c>
      <c r="I62" s="24"/>
      <c r="J62" s="24"/>
    </row>
    <row r="63" spans="1:11" ht="20.100000000000001" customHeight="1" x14ac:dyDescent="0.2">
      <c r="A63" s="15"/>
      <c r="B63" s="15"/>
      <c r="C63" s="15">
        <v>4210</v>
      </c>
      <c r="D63" s="16"/>
      <c r="E63" s="16">
        <f t="shared" si="3"/>
        <v>100</v>
      </c>
      <c r="F63" s="16">
        <v>100</v>
      </c>
      <c r="G63" s="16"/>
      <c r="H63" s="23"/>
      <c r="I63" s="24"/>
      <c r="J63" s="24"/>
    </row>
    <row r="64" spans="1:11" ht="20.100000000000001" customHeight="1" x14ac:dyDescent="0.2">
      <c r="A64" s="15"/>
      <c r="B64" s="15"/>
      <c r="C64" s="15">
        <v>4300</v>
      </c>
      <c r="D64" s="16"/>
      <c r="E64" s="16">
        <f t="shared" si="3"/>
        <v>1250</v>
      </c>
      <c r="F64" s="16">
        <v>1250</v>
      </c>
      <c r="G64" s="16"/>
      <c r="H64" s="23"/>
      <c r="I64" s="24"/>
      <c r="J64" s="24"/>
    </row>
    <row r="65" spans="1:10" ht="20.100000000000001" customHeight="1" x14ac:dyDescent="0.2">
      <c r="A65" s="15"/>
      <c r="B65" s="15"/>
      <c r="C65" s="15">
        <v>4700</v>
      </c>
      <c r="D65" s="16"/>
      <c r="E65" s="16">
        <f t="shared" si="3"/>
        <v>400</v>
      </c>
      <c r="F65" s="16">
        <v>400</v>
      </c>
      <c r="G65" s="16"/>
      <c r="H65" s="23"/>
      <c r="I65" s="24"/>
      <c r="J65" s="24"/>
    </row>
    <row r="66" spans="1:10" ht="20.100000000000001" customHeight="1" x14ac:dyDescent="0.2">
      <c r="A66" s="15"/>
      <c r="B66" s="15"/>
      <c r="C66" s="15">
        <v>4710</v>
      </c>
      <c r="D66" s="16"/>
      <c r="E66" s="16">
        <f>F66</f>
        <v>428</v>
      </c>
      <c r="F66" s="16">
        <v>428</v>
      </c>
      <c r="G66" s="16"/>
      <c r="H66" s="23">
        <v>428</v>
      </c>
      <c r="I66" s="24"/>
      <c r="J66" s="24"/>
    </row>
    <row r="67" spans="1:10" ht="20.100000000000001" customHeight="1" x14ac:dyDescent="0.2">
      <c r="A67" s="13">
        <v>855</v>
      </c>
      <c r="B67" s="13">
        <v>85502</v>
      </c>
      <c r="C67" s="13" t="s">
        <v>17</v>
      </c>
      <c r="D67" s="14">
        <f>D68</f>
        <v>2826179</v>
      </c>
      <c r="E67" s="14">
        <f>E69+E70+E71+E72+E73+E74+E75+E76+E77+E78</f>
        <v>2826179</v>
      </c>
      <c r="F67" s="14">
        <f>F69+F70+F71+F72+F73+F74+F75+F76+F77+F78</f>
        <v>2826179</v>
      </c>
      <c r="G67" s="14">
        <f>G69+G70+G71+G72+G73+G74+G75+G76+G77+G78</f>
        <v>52420</v>
      </c>
      <c r="H67" s="14">
        <f>H69+H70+H71+H72+H73+H74+H75+H76+H77+H78</f>
        <v>11026</v>
      </c>
      <c r="I67" s="14">
        <f>I69+I70+I71+I72+I73+I74+I75+I76+I77+I78</f>
        <v>2756420</v>
      </c>
      <c r="J67" s="26"/>
    </row>
    <row r="68" spans="1:10" ht="20.100000000000001" customHeight="1" x14ac:dyDescent="0.2">
      <c r="A68" s="15"/>
      <c r="B68" s="15"/>
      <c r="C68" s="15">
        <v>2010</v>
      </c>
      <c r="D68" s="16">
        <v>2826179</v>
      </c>
      <c r="E68" s="16"/>
      <c r="F68" s="16"/>
      <c r="G68" s="16"/>
      <c r="H68" s="23"/>
      <c r="I68" s="24"/>
      <c r="J68" s="24"/>
    </row>
    <row r="69" spans="1:10" ht="20.100000000000001" customHeight="1" x14ac:dyDescent="0.2">
      <c r="A69" s="15"/>
      <c r="B69" s="15"/>
      <c r="C69" s="15">
        <v>3110</v>
      </c>
      <c r="D69" s="16"/>
      <c r="E69" s="16">
        <f>F69</f>
        <v>2756420</v>
      </c>
      <c r="F69" s="16">
        <f>I69</f>
        <v>2756420</v>
      </c>
      <c r="G69" s="16"/>
      <c r="H69" s="23"/>
      <c r="I69" s="23">
        <v>2756420</v>
      </c>
      <c r="J69" s="24"/>
    </row>
    <row r="70" spans="1:10" ht="20.100000000000001" customHeight="1" x14ac:dyDescent="0.2">
      <c r="A70" s="15"/>
      <c r="B70" s="15"/>
      <c r="C70" s="15">
        <v>4010</v>
      </c>
      <c r="D70" s="16"/>
      <c r="E70" s="16">
        <f>F70</f>
        <v>48000</v>
      </c>
      <c r="F70" s="16">
        <f>G70</f>
        <v>48000</v>
      </c>
      <c r="G70" s="16">
        <v>48000</v>
      </c>
      <c r="H70" s="23"/>
      <c r="I70" s="24"/>
      <c r="J70" s="24"/>
    </row>
    <row r="71" spans="1:10" ht="20.100000000000001" customHeight="1" x14ac:dyDescent="0.2">
      <c r="A71" s="15"/>
      <c r="B71" s="15"/>
      <c r="C71" s="15">
        <v>4040</v>
      </c>
      <c r="D71" s="16"/>
      <c r="E71" s="16">
        <f>F71</f>
        <v>4420</v>
      </c>
      <c r="F71" s="16">
        <f>G71</f>
        <v>4420</v>
      </c>
      <c r="G71" s="16">
        <v>4420</v>
      </c>
      <c r="H71" s="23"/>
      <c r="I71" s="24"/>
      <c r="J71" s="24"/>
    </row>
    <row r="72" spans="1:10" ht="20.100000000000001" customHeight="1" x14ac:dyDescent="0.2">
      <c r="A72" s="15"/>
      <c r="B72" s="15"/>
      <c r="C72" s="15">
        <v>4110</v>
      </c>
      <c r="D72" s="16"/>
      <c r="E72" s="16">
        <v>9000</v>
      </c>
      <c r="F72" s="16">
        <v>9000</v>
      </c>
      <c r="G72" s="16"/>
      <c r="H72" s="23">
        <v>9000</v>
      </c>
      <c r="I72" s="24"/>
      <c r="J72" s="24"/>
    </row>
    <row r="73" spans="1:10" ht="20.100000000000001" customHeight="1" x14ac:dyDescent="0.2">
      <c r="A73" s="15"/>
      <c r="B73" s="15"/>
      <c r="C73" s="15">
        <v>4120</v>
      </c>
      <c r="D73" s="16"/>
      <c r="E73" s="16">
        <f>F73</f>
        <v>1240</v>
      </c>
      <c r="F73" s="16">
        <f>H73</f>
        <v>1240</v>
      </c>
      <c r="G73" s="16"/>
      <c r="H73" s="23">
        <v>1240</v>
      </c>
      <c r="I73" s="24"/>
      <c r="J73" s="24"/>
    </row>
    <row r="74" spans="1:10" ht="20.100000000000001" customHeight="1" x14ac:dyDescent="0.2">
      <c r="A74" s="15"/>
      <c r="B74" s="15"/>
      <c r="C74" s="15">
        <v>4210</v>
      </c>
      <c r="D74" s="16"/>
      <c r="E74" s="16">
        <f>F74</f>
        <v>800</v>
      </c>
      <c r="F74" s="16">
        <v>800</v>
      </c>
      <c r="G74" s="16"/>
      <c r="H74" s="23"/>
      <c r="I74" s="24"/>
      <c r="J74" s="24"/>
    </row>
    <row r="75" spans="1:10" ht="20.100000000000001" customHeight="1" x14ac:dyDescent="0.2">
      <c r="A75" s="15"/>
      <c r="B75" s="15"/>
      <c r="C75" s="15">
        <v>4300</v>
      </c>
      <c r="D75" s="16"/>
      <c r="E75" s="16">
        <f>F75</f>
        <v>3413</v>
      </c>
      <c r="F75" s="16">
        <v>3413</v>
      </c>
      <c r="G75" s="16"/>
      <c r="H75" s="23"/>
      <c r="I75" s="24"/>
      <c r="J75" s="24"/>
    </row>
    <row r="76" spans="1:10" ht="20.100000000000001" customHeight="1" x14ac:dyDescent="0.2">
      <c r="A76" s="15"/>
      <c r="B76" s="15"/>
      <c r="C76" s="15">
        <v>4440</v>
      </c>
      <c r="D76" s="16"/>
      <c r="E76" s="16">
        <f>F76</f>
        <v>1750</v>
      </c>
      <c r="F76" s="16">
        <v>1750</v>
      </c>
      <c r="G76" s="16"/>
      <c r="H76" s="23"/>
      <c r="I76" s="24"/>
      <c r="J76" s="24"/>
    </row>
    <row r="77" spans="1:10" ht="20.100000000000001" customHeight="1" x14ac:dyDescent="0.2">
      <c r="A77" s="15"/>
      <c r="B77" s="15"/>
      <c r="C77" s="15">
        <v>4700</v>
      </c>
      <c r="D77" s="16"/>
      <c r="E77" s="16">
        <v>350</v>
      </c>
      <c r="F77" s="16">
        <v>350</v>
      </c>
      <c r="G77" s="16"/>
      <c r="H77" s="23"/>
      <c r="I77" s="24"/>
      <c r="J77" s="24"/>
    </row>
    <row r="78" spans="1:10" ht="20.100000000000001" customHeight="1" x14ac:dyDescent="0.2">
      <c r="A78" s="15"/>
      <c r="B78" s="15"/>
      <c r="C78" s="15">
        <v>4710</v>
      </c>
      <c r="D78" s="16"/>
      <c r="E78" s="16">
        <f>F78</f>
        <v>786</v>
      </c>
      <c r="F78" s="16">
        <f>H78</f>
        <v>786</v>
      </c>
      <c r="G78" s="16"/>
      <c r="H78" s="23">
        <v>786</v>
      </c>
      <c r="I78" s="24"/>
      <c r="J78" s="24"/>
    </row>
    <row r="79" spans="1:10" s="32" customFormat="1" ht="20.100000000000001" customHeight="1" x14ac:dyDescent="0.2">
      <c r="A79" s="27">
        <v>855</v>
      </c>
      <c r="B79" s="27">
        <v>85503</v>
      </c>
      <c r="C79" s="27" t="s">
        <v>17</v>
      </c>
      <c r="D79" s="28">
        <f>D80</f>
        <v>107</v>
      </c>
      <c r="E79" s="28">
        <f>E81</f>
        <v>107</v>
      </c>
      <c r="F79" s="28">
        <f>F81</f>
        <v>107</v>
      </c>
      <c r="G79" s="28"/>
      <c r="H79" s="29"/>
      <c r="I79" s="31"/>
      <c r="J79" s="31"/>
    </row>
    <row r="80" spans="1:10" ht="20.100000000000001" customHeight="1" x14ac:dyDescent="0.2">
      <c r="A80" s="15"/>
      <c r="B80" s="15"/>
      <c r="C80" s="15">
        <v>2010</v>
      </c>
      <c r="D80" s="16">
        <v>107</v>
      </c>
      <c r="E80" s="16"/>
      <c r="F80" s="16"/>
      <c r="G80" s="16"/>
      <c r="H80" s="23"/>
      <c r="I80" s="24"/>
      <c r="J80" s="24"/>
    </row>
    <row r="81" spans="1:10" ht="20.100000000000001" customHeight="1" x14ac:dyDescent="0.2">
      <c r="A81" s="15"/>
      <c r="B81" s="15"/>
      <c r="C81" s="15">
        <v>4300</v>
      </c>
      <c r="D81" s="16"/>
      <c r="E81" s="16">
        <v>107</v>
      </c>
      <c r="F81" s="16">
        <v>107</v>
      </c>
      <c r="G81" s="16"/>
      <c r="H81" s="23"/>
      <c r="I81" s="24"/>
      <c r="J81" s="24"/>
    </row>
    <row r="82" spans="1:10" s="18" customFormat="1" ht="20.100000000000001" customHeight="1" x14ac:dyDescent="0.2">
      <c r="A82" s="13">
        <v>855</v>
      </c>
      <c r="B82" s="13">
        <v>85504</v>
      </c>
      <c r="C82" s="13" t="s">
        <v>17</v>
      </c>
      <c r="D82" s="14">
        <f>D83</f>
        <v>165169</v>
      </c>
      <c r="E82" s="14">
        <f>E84+E85+E86+E87+E88+E89</f>
        <v>165169</v>
      </c>
      <c r="F82" s="14">
        <f>F84+F85+F86+F87+F88+F89</f>
        <v>165169</v>
      </c>
      <c r="G82" s="14">
        <f>G84+G85+G86+G87+G88+G89</f>
        <v>3700</v>
      </c>
      <c r="H82" s="14">
        <f>H84+H85+H86+H87+H88+H89</f>
        <v>783</v>
      </c>
      <c r="I82" s="14">
        <f>I84+I85+I86+I87+I88+I89</f>
        <v>159900</v>
      </c>
      <c r="J82" s="26"/>
    </row>
    <row r="83" spans="1:10" ht="20.100000000000001" customHeight="1" x14ac:dyDescent="0.2">
      <c r="A83" s="15"/>
      <c r="B83" s="15"/>
      <c r="C83" s="15">
        <v>2010</v>
      </c>
      <c r="D83" s="16">
        <v>165169</v>
      </c>
      <c r="E83" s="16"/>
      <c r="F83" s="16"/>
      <c r="G83" s="16"/>
      <c r="H83" s="23"/>
      <c r="I83" s="24"/>
      <c r="J83" s="24"/>
    </row>
    <row r="84" spans="1:10" ht="20.100000000000001" customHeight="1" x14ac:dyDescent="0.2">
      <c r="A84" s="15"/>
      <c r="B84" s="15"/>
      <c r="C84" s="15">
        <v>3110</v>
      </c>
      <c r="D84" s="16"/>
      <c r="E84" s="16">
        <f>F84</f>
        <v>159900</v>
      </c>
      <c r="F84" s="16">
        <f>I84</f>
        <v>159900</v>
      </c>
      <c r="G84" s="16"/>
      <c r="H84" s="23"/>
      <c r="I84" s="23">
        <v>159900</v>
      </c>
      <c r="J84" s="24"/>
    </row>
    <row r="85" spans="1:10" ht="20.100000000000001" customHeight="1" x14ac:dyDescent="0.2">
      <c r="A85" s="15"/>
      <c r="B85" s="15"/>
      <c r="C85" s="15">
        <v>4010</v>
      </c>
      <c r="D85" s="16"/>
      <c r="E85" s="16">
        <f>F85</f>
        <v>3700</v>
      </c>
      <c r="F85" s="16">
        <f>G85</f>
        <v>3700</v>
      </c>
      <c r="G85" s="16">
        <v>3700</v>
      </c>
      <c r="H85" s="23"/>
      <c r="I85" s="24"/>
      <c r="J85" s="24"/>
    </row>
    <row r="86" spans="1:10" ht="20.100000000000001" customHeight="1" x14ac:dyDescent="0.2">
      <c r="A86" s="15"/>
      <c r="B86" s="15"/>
      <c r="C86" s="15">
        <v>4110</v>
      </c>
      <c r="D86" s="16"/>
      <c r="E86" s="16">
        <f>F86</f>
        <v>637</v>
      </c>
      <c r="F86" s="16">
        <f>H86</f>
        <v>637</v>
      </c>
      <c r="G86" s="16"/>
      <c r="H86" s="23">
        <v>637</v>
      </c>
      <c r="I86" s="24"/>
      <c r="J86" s="24"/>
    </row>
    <row r="87" spans="1:10" ht="20.100000000000001" customHeight="1" x14ac:dyDescent="0.2">
      <c r="A87" s="15"/>
      <c r="B87" s="15"/>
      <c r="C87" s="15">
        <v>4120</v>
      </c>
      <c r="D87" s="16"/>
      <c r="E87" s="16">
        <v>90</v>
      </c>
      <c r="F87" s="16">
        <v>90</v>
      </c>
      <c r="G87" s="16"/>
      <c r="H87" s="23">
        <v>90</v>
      </c>
      <c r="I87" s="24"/>
      <c r="J87" s="24"/>
    </row>
    <row r="88" spans="1:10" ht="20.100000000000001" customHeight="1" x14ac:dyDescent="0.2">
      <c r="A88" s="15"/>
      <c r="B88" s="15"/>
      <c r="C88" s="15">
        <v>4300</v>
      </c>
      <c r="D88" s="16"/>
      <c r="E88" s="16">
        <f>F88</f>
        <v>786</v>
      </c>
      <c r="F88" s="16">
        <v>786</v>
      </c>
      <c r="G88" s="16"/>
      <c r="H88" s="23"/>
      <c r="I88" s="24"/>
      <c r="J88" s="24"/>
    </row>
    <row r="89" spans="1:10" ht="20.100000000000001" customHeight="1" x14ac:dyDescent="0.2">
      <c r="A89" s="15"/>
      <c r="B89" s="15"/>
      <c r="C89" s="15">
        <v>4710</v>
      </c>
      <c r="D89" s="16"/>
      <c r="E89" s="16">
        <f>F89</f>
        <v>56</v>
      </c>
      <c r="F89" s="16">
        <f>H89</f>
        <v>56</v>
      </c>
      <c r="G89" s="16"/>
      <c r="H89" s="23">
        <v>56</v>
      </c>
      <c r="I89" s="24"/>
      <c r="J89" s="24"/>
    </row>
    <row r="90" spans="1:10" s="18" customFormat="1" ht="20.100000000000001" customHeight="1" x14ac:dyDescent="0.2">
      <c r="A90" s="13">
        <v>855</v>
      </c>
      <c r="B90" s="13">
        <v>85513</v>
      </c>
      <c r="C90" s="13" t="s">
        <v>17</v>
      </c>
      <c r="D90" s="14">
        <f>D91</f>
        <v>53582</v>
      </c>
      <c r="E90" s="14">
        <f>E92</f>
        <v>53582</v>
      </c>
      <c r="F90" s="14">
        <f>F92</f>
        <v>53582</v>
      </c>
      <c r="G90" s="14"/>
      <c r="H90" s="25"/>
      <c r="I90" s="33"/>
      <c r="J90" s="26"/>
    </row>
    <row r="91" spans="1:10" ht="20.100000000000001" customHeight="1" x14ac:dyDescent="0.2">
      <c r="A91" s="15"/>
      <c r="B91" s="15"/>
      <c r="C91" s="15">
        <v>2010</v>
      </c>
      <c r="D91" s="16">
        <v>53582</v>
      </c>
      <c r="E91" s="16"/>
      <c r="F91" s="16"/>
      <c r="G91" s="16"/>
      <c r="H91" s="23"/>
      <c r="I91" s="34"/>
      <c r="J91" s="24"/>
    </row>
    <row r="92" spans="1:10" ht="20.100000000000001" customHeight="1" x14ac:dyDescent="0.2">
      <c r="A92" s="15"/>
      <c r="B92" s="15"/>
      <c r="C92" s="15">
        <v>4130</v>
      </c>
      <c r="D92" s="16"/>
      <c r="E92" s="16">
        <f>F92</f>
        <v>53582</v>
      </c>
      <c r="F92" s="16">
        <v>53582</v>
      </c>
      <c r="G92" s="16"/>
      <c r="H92" s="23"/>
      <c r="I92" s="34"/>
      <c r="J92" s="24"/>
    </row>
    <row r="93" spans="1:10" ht="20.100000000000001" customHeight="1" x14ac:dyDescent="0.2">
      <c r="A93" s="13"/>
      <c r="B93" s="13" t="s">
        <v>25</v>
      </c>
      <c r="C93" s="13"/>
      <c r="D93" s="14">
        <f>D17+D28+D37+D41+D45+D56+D67+D82+D90+D79+D22+D9+D33</f>
        <v>7864553.5099999998</v>
      </c>
      <c r="E93" s="14">
        <f t="shared" ref="E93:J93" si="4">E17+E28+E37+E41+E45+E56+E67+E82+E90+E79+E22+E9+E33</f>
        <v>7864553.5099999998</v>
      </c>
      <c r="F93" s="14">
        <f t="shared" si="4"/>
        <v>7864553.5099999998</v>
      </c>
      <c r="G93" s="14">
        <f t="shared" si="4"/>
        <v>154783.67000000001</v>
      </c>
      <c r="H93" s="14">
        <f t="shared" si="4"/>
        <v>31661.83</v>
      </c>
      <c r="I93" s="14">
        <f t="shared" si="4"/>
        <v>7273115</v>
      </c>
      <c r="J93" s="14">
        <f t="shared" si="4"/>
        <v>0</v>
      </c>
    </row>
  </sheetData>
  <mergeCells count="11"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 ZLECONE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cp:lastPrinted>2021-06-01T06:57:04Z</cp:lastPrinted>
  <dcterms:created xsi:type="dcterms:W3CDTF">2021-05-31T12:29:46Z</dcterms:created>
  <dcterms:modified xsi:type="dcterms:W3CDTF">2021-06-01T07:05:51Z</dcterms:modified>
</cp:coreProperties>
</file>