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BUDŻET I WPF\2021\Zarządzenie Nr 96\"/>
    </mc:Choice>
  </mc:AlternateContent>
  <xr:revisionPtr revIDLastSave="0" documentId="8_{45D36993-7C62-465E-8EFB-EEE66D9D676F}" xr6:coauthVersionLast="47" xr6:coauthVersionMax="47" xr10:uidLastSave="{00000000-0000-0000-0000-000000000000}"/>
  <bookViews>
    <workbookView xWindow="-120" yWindow="-120" windowWidth="27315" windowHeight="15840" xr2:uid="{A0A65EF4-54C8-4304-880E-A7C21CCEA7A0}"/>
  </bookViews>
  <sheets>
    <sheet name="5 ZLECONE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8" i="1" l="1"/>
  <c r="I88" i="1"/>
  <c r="E87" i="1"/>
  <c r="E85" i="1" s="1"/>
  <c r="F85" i="1"/>
  <c r="D85" i="1"/>
  <c r="I82" i="1"/>
  <c r="H82" i="1"/>
  <c r="G82" i="1"/>
  <c r="F82" i="1"/>
  <c r="E82" i="1"/>
  <c r="D82" i="1"/>
  <c r="E81" i="1"/>
  <c r="E79" i="1" s="1"/>
  <c r="F79" i="1"/>
  <c r="D79" i="1"/>
  <c r="F78" i="1"/>
  <c r="E78" i="1" s="1"/>
  <c r="E76" i="1"/>
  <c r="E75" i="1"/>
  <c r="E74" i="1"/>
  <c r="F73" i="1"/>
  <c r="E73" i="1" s="1"/>
  <c r="F72" i="1"/>
  <c r="F67" i="1" s="1"/>
  <c r="F71" i="1"/>
  <c r="E71" i="1" s="1"/>
  <c r="F70" i="1"/>
  <c r="E70" i="1" s="1"/>
  <c r="F69" i="1"/>
  <c r="E69" i="1"/>
  <c r="I67" i="1"/>
  <c r="H67" i="1"/>
  <c r="G67" i="1"/>
  <c r="D67" i="1"/>
  <c r="E66" i="1"/>
  <c r="E65" i="1"/>
  <c r="E64" i="1"/>
  <c r="E63" i="1"/>
  <c r="F62" i="1"/>
  <c r="E62" i="1"/>
  <c r="F61" i="1"/>
  <c r="E61" i="1"/>
  <c r="F60" i="1"/>
  <c r="E60" i="1" s="1"/>
  <c r="F59" i="1"/>
  <c r="E59" i="1" s="1"/>
  <c r="F58" i="1"/>
  <c r="E58" i="1" s="1"/>
  <c r="I56" i="1"/>
  <c r="H56" i="1"/>
  <c r="G56" i="1"/>
  <c r="D56" i="1"/>
  <c r="E53" i="1"/>
  <c r="E52" i="1"/>
  <c r="E51" i="1"/>
  <c r="F50" i="1"/>
  <c r="E50" i="1" s="1"/>
  <c r="F49" i="1"/>
  <c r="E49" i="1" s="1"/>
  <c r="F48" i="1"/>
  <c r="E48" i="1"/>
  <c r="H45" i="1"/>
  <c r="G45" i="1"/>
  <c r="F45" i="1"/>
  <c r="D45" i="1"/>
  <c r="I41" i="1"/>
  <c r="F41" i="1"/>
  <c r="E41" i="1"/>
  <c r="D41" i="1"/>
  <c r="E40" i="1"/>
  <c r="F39" i="1"/>
  <c r="E39" i="1"/>
  <c r="I37" i="1"/>
  <c r="F37" i="1"/>
  <c r="E37" i="1"/>
  <c r="D37" i="1"/>
  <c r="E36" i="1"/>
  <c r="E35" i="1"/>
  <c r="E33" i="1" s="1"/>
  <c r="F33" i="1"/>
  <c r="D33" i="1"/>
  <c r="F32" i="1"/>
  <c r="E32" i="1" s="1"/>
  <c r="F31" i="1"/>
  <c r="E31" i="1"/>
  <c r="F30" i="1"/>
  <c r="F28" i="1" s="1"/>
  <c r="E30" i="1"/>
  <c r="H28" i="1"/>
  <c r="G28" i="1"/>
  <c r="D28" i="1"/>
  <c r="E27" i="1"/>
  <c r="F26" i="1"/>
  <c r="E26" i="1" s="1"/>
  <c r="F25" i="1"/>
  <c r="E25" i="1"/>
  <c r="F24" i="1"/>
  <c r="F22" i="1" s="1"/>
  <c r="E22" i="1" s="1"/>
  <c r="E24" i="1"/>
  <c r="E23" i="1"/>
  <c r="H22" i="1"/>
  <c r="G22" i="1"/>
  <c r="D22" i="1"/>
  <c r="F21" i="1"/>
  <c r="E21" i="1" s="1"/>
  <c r="F20" i="1"/>
  <c r="E20" i="1"/>
  <c r="F19" i="1"/>
  <c r="F17" i="1" s="1"/>
  <c r="E19" i="1"/>
  <c r="H17" i="1"/>
  <c r="H88" i="1" s="1"/>
  <c r="G17" i="1"/>
  <c r="G88" i="1" s="1"/>
  <c r="D17" i="1"/>
  <c r="D88" i="1" s="1"/>
  <c r="E16" i="1"/>
  <c r="E15" i="1"/>
  <c r="E14" i="1"/>
  <c r="F13" i="1"/>
  <c r="E13" i="1"/>
  <c r="F12" i="1"/>
  <c r="E12" i="1"/>
  <c r="F11" i="1"/>
  <c r="E11" i="1" s="1"/>
  <c r="E9" i="1" s="1"/>
  <c r="G9" i="1"/>
  <c r="D9" i="1"/>
  <c r="E45" i="1" l="1"/>
  <c r="E17" i="1"/>
  <c r="E56" i="1"/>
  <c r="E28" i="1"/>
  <c r="F56" i="1"/>
  <c r="F88" i="1" s="1"/>
  <c r="F9" i="1"/>
  <c r="E72" i="1"/>
  <c r="E67" i="1" s="1"/>
  <c r="E88" i="1" l="1"/>
</calcChain>
</file>

<file path=xl/sharedStrings.xml><?xml version="1.0" encoding="utf-8"?>
<sst xmlns="http://schemas.openxmlformats.org/spreadsheetml/2006/main" count="38" uniqueCount="26">
  <si>
    <t>Zał. Nr 3 do Zarządzenia Nr 96/2021</t>
  </si>
  <si>
    <t>Dochody i wydatki związane z realizacją zadań z zakresu administracji rządowej i innych zadań zleconych odrębnymi ustawami w 2021 roku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</si>
  <si>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</si>
  <si>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</si>
  <si>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</si>
  <si>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</si>
  <si>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</si>
  <si>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</si>
  <si>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</si>
  <si>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</si>
  <si>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</si>
  <si>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</si>
  <si>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</si>
  <si>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</si>
  <si>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</si>
  <si>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</si>
  <si>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</si>
  <si>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razem:</t>
  </si>
  <si>
    <t>2010</t>
  </si>
  <si>
    <t>4010</t>
  </si>
  <si>
    <t>4110</t>
  </si>
  <si>
    <t>4120</t>
  </si>
  <si>
    <t>4210</t>
  </si>
  <si>
    <t>4300</t>
  </si>
  <si>
    <t>4430</t>
  </si>
  <si>
    <t>Ogółem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</si>
</sst>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0" xfId="0" applyFont="1"/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3" fontId="5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2" fontId="5" fillId="0" borderId="1" xfId="0" applyNumberFormat="1" applyFont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%20Rynkowska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 INWESTYCJE"/>
      <sheetName val="4 PROJEKTY"/>
      <sheetName val="5 ZLECONE"/>
      <sheetName val="6"/>
      <sheetName val="7 POROZUMIENIA JST"/>
      <sheetName val=" 8 PRZYCHODY I ROZCHODY"/>
      <sheetName val=" 10 DOTACJA"/>
      <sheetName val="11 ZWiK"/>
      <sheetName val="12"/>
      <sheetName val="14"/>
      <sheetName val=" 15 FS"/>
      <sheetName val="16 RF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2B67-E810-4A79-BEA8-ABF7A1A78559}">
  <dimension ref="A1:K88"/>
  <sheetViews>
    <sheetView tabSelected="1" view="pageBreakPreview" zoomScaleSheetLayoutView="100" workbookViewId="0">
      <pane xSplit="4" ySplit="8" topLeftCell="E78" activePane="bottomRight" state="frozen"/>
      <selection pane="topRight" activeCell="E1" sqref="E1"/>
      <selection pane="bottomLeft" activeCell="A9" sqref="A9"/>
      <selection pane="bottomRight" activeCell="I71" sqref="I71"/>
    </sheetView>
  </sheetViews>
  <sheetFormatPr defaultRowHeight="12.75" x14ac:dyDescent="0.2"/>
  <cols>
    <col min="1" max="1" width="5.5703125" style="3" customWidth="1"/>
    <col min="2" max="2" width="8.85546875" style="3" customWidth="1"/>
    <col min="3" max="3" width="6.85546875" style="3" customWidth="1"/>
    <col min="4" max="4" width="14.28515625" style="3" customWidth="1"/>
    <col min="5" max="5" width="14.85546875" style="3" customWidth="1"/>
    <col min="6" max="6" width="13.5703125" style="3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57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23.25" customHeight="1" x14ac:dyDescent="0.2">
      <c r="J4" s="4" t="s">
        <v>2</v>
      </c>
    </row>
    <row r="5" spans="1:11" s="8" customFormat="1" ht="20.25" customHeight="1" x14ac:dyDescent="0.2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/>
      <c r="H5" s="6"/>
      <c r="I5" s="6"/>
      <c r="J5" s="6"/>
      <c r="K5" s="7"/>
    </row>
    <row r="6" spans="1:11" s="8" customFormat="1" ht="20.25" customHeight="1" x14ac:dyDescent="0.2">
      <c r="A6" s="5"/>
      <c r="B6" s="5"/>
      <c r="C6" s="5"/>
      <c r="D6" s="6"/>
      <c r="E6" s="6"/>
      <c r="F6" s="6" t="s">
        <v>9</v>
      </c>
      <c r="G6" s="6" t="s">
        <v>10</v>
      </c>
      <c r="H6" s="6"/>
      <c r="I6" s="6"/>
      <c r="J6" s="6" t="s">
        <v>11</v>
      </c>
      <c r="K6" s="7"/>
    </row>
    <row r="7" spans="1:11" s="8" customFormat="1" ht="65.25" customHeight="1" x14ac:dyDescent="0.2">
      <c r="A7" s="5"/>
      <c r="B7" s="5"/>
      <c r="C7" s="5"/>
      <c r="D7" s="6"/>
      <c r="E7" s="6"/>
      <c r="F7" s="6"/>
      <c r="G7" s="9" t="s">
        <v>12</v>
      </c>
      <c r="H7" s="9" t="s">
        <v>13</v>
      </c>
      <c r="I7" s="9" t="s">
        <v>14</v>
      </c>
      <c r="J7" s="6"/>
      <c r="K7" s="7"/>
    </row>
    <row r="8" spans="1:11" ht="9" customHeigh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/>
    </row>
    <row r="9" spans="1:11" ht="19.5" customHeight="1" x14ac:dyDescent="0.2">
      <c r="A9" s="12" t="s">
        <v>15</v>
      </c>
      <c r="B9" s="12" t="s">
        <v>16</v>
      </c>
      <c r="C9" s="12" t="s">
        <v>17</v>
      </c>
      <c r="D9" s="13">
        <f>SUM(D10:D16)</f>
        <v>520786.27</v>
      </c>
      <c r="E9" s="13">
        <f>SUM(E10:E16)</f>
        <v>520786.27</v>
      </c>
      <c r="F9" s="13">
        <f>SUM(F10:F16)</f>
        <v>520786.27</v>
      </c>
      <c r="G9" s="13">
        <f>SUM(G10:G16)</f>
        <v>2391</v>
      </c>
      <c r="H9" s="14"/>
      <c r="I9" s="14"/>
      <c r="J9" s="14"/>
      <c r="K9" s="11"/>
    </row>
    <row r="10" spans="1:11" ht="18" customHeight="1" x14ac:dyDescent="0.2">
      <c r="A10" s="15"/>
      <c r="B10" s="15"/>
      <c r="C10" s="15" t="s">
        <v>18</v>
      </c>
      <c r="D10" s="16">
        <v>520786.27</v>
      </c>
      <c r="E10" s="16"/>
      <c r="F10" s="16"/>
      <c r="G10" s="16"/>
      <c r="H10" s="16"/>
      <c r="I10" s="16"/>
      <c r="J10" s="16"/>
      <c r="K10" s="11"/>
    </row>
    <row r="11" spans="1:11" ht="19.5" customHeight="1" x14ac:dyDescent="0.2">
      <c r="A11" s="15"/>
      <c r="B11" s="15"/>
      <c r="C11" s="15" t="s">
        <v>19</v>
      </c>
      <c r="D11" s="16"/>
      <c r="E11" s="16">
        <f t="shared" ref="E11:F13" si="0">F11</f>
        <v>2000</v>
      </c>
      <c r="F11" s="16">
        <f t="shared" si="0"/>
        <v>2000</v>
      </c>
      <c r="G11" s="16">
        <v>2000</v>
      </c>
      <c r="H11" s="16"/>
      <c r="I11" s="16"/>
      <c r="J11" s="16"/>
      <c r="K11" s="11"/>
    </row>
    <row r="12" spans="1:11" ht="19.5" customHeight="1" x14ac:dyDescent="0.2">
      <c r="A12" s="15"/>
      <c r="B12" s="15"/>
      <c r="C12" s="15" t="s">
        <v>20</v>
      </c>
      <c r="D12" s="16"/>
      <c r="E12" s="16">
        <f t="shared" si="0"/>
        <v>342</v>
      </c>
      <c r="F12" s="16">
        <f t="shared" si="0"/>
        <v>342</v>
      </c>
      <c r="G12" s="16">
        <v>342</v>
      </c>
      <c r="H12" s="16"/>
      <c r="I12" s="16"/>
      <c r="J12" s="16"/>
      <c r="K12" s="11"/>
    </row>
    <row r="13" spans="1:11" ht="19.5" customHeight="1" x14ac:dyDescent="0.2">
      <c r="A13" s="15"/>
      <c r="B13" s="15"/>
      <c r="C13" s="15" t="s">
        <v>21</v>
      </c>
      <c r="D13" s="16"/>
      <c r="E13" s="16">
        <f t="shared" si="0"/>
        <v>49</v>
      </c>
      <c r="F13" s="16">
        <f t="shared" si="0"/>
        <v>49</v>
      </c>
      <c r="G13" s="16">
        <v>49</v>
      </c>
      <c r="H13" s="16"/>
      <c r="I13" s="16"/>
      <c r="J13" s="16"/>
      <c r="K13" s="11"/>
    </row>
    <row r="14" spans="1:11" ht="19.5" customHeight="1" x14ac:dyDescent="0.2">
      <c r="A14" s="15"/>
      <c r="B14" s="15"/>
      <c r="C14" s="15" t="s">
        <v>22</v>
      </c>
      <c r="D14" s="16"/>
      <c r="E14" s="16">
        <f>F14</f>
        <v>7775.49</v>
      </c>
      <c r="F14" s="16">
        <v>7775.49</v>
      </c>
      <c r="G14" s="16"/>
      <c r="H14" s="16"/>
      <c r="I14" s="16"/>
      <c r="J14" s="16"/>
      <c r="K14" s="11"/>
    </row>
    <row r="15" spans="1:11" ht="19.5" customHeight="1" x14ac:dyDescent="0.2">
      <c r="A15" s="15"/>
      <c r="B15" s="15"/>
      <c r="C15" s="15" t="s">
        <v>23</v>
      </c>
      <c r="D15" s="16"/>
      <c r="E15" s="16">
        <f>F15</f>
        <v>45</v>
      </c>
      <c r="F15" s="16">
        <v>45</v>
      </c>
      <c r="G15" s="16"/>
      <c r="H15" s="16"/>
      <c r="I15" s="16"/>
      <c r="J15" s="16"/>
      <c r="K15" s="11"/>
    </row>
    <row r="16" spans="1:11" ht="19.5" customHeight="1" x14ac:dyDescent="0.2">
      <c r="A16" s="15"/>
      <c r="B16" s="15"/>
      <c r="C16" s="15" t="s">
        <v>24</v>
      </c>
      <c r="D16" s="16"/>
      <c r="E16" s="16">
        <f>F16</f>
        <v>510574.78</v>
      </c>
      <c r="F16" s="16">
        <v>510574.78</v>
      </c>
      <c r="G16" s="16"/>
      <c r="H16" s="16"/>
      <c r="I16" s="16"/>
      <c r="J16" s="16"/>
      <c r="K16" s="11"/>
    </row>
    <row r="17" spans="1:11" ht="20.100000000000001" customHeight="1" x14ac:dyDescent="0.2">
      <c r="A17" s="17">
        <v>750</v>
      </c>
      <c r="B17" s="17">
        <v>75011</v>
      </c>
      <c r="C17" s="17" t="s">
        <v>17</v>
      </c>
      <c r="D17" s="18">
        <f>D18</f>
        <v>34622</v>
      </c>
      <c r="E17" s="18">
        <f>E19+E20+E21</f>
        <v>34622</v>
      </c>
      <c r="F17" s="18">
        <f>F19+F20+F21</f>
        <v>34622</v>
      </c>
      <c r="G17" s="18">
        <f>G19+G20+G21</f>
        <v>29187</v>
      </c>
      <c r="H17" s="18">
        <f>H19+H20+H21</f>
        <v>5435</v>
      </c>
      <c r="I17" s="17"/>
      <c r="J17" s="17"/>
      <c r="K17" s="11"/>
    </row>
    <row r="18" spans="1:11" ht="20.100000000000001" customHeight="1" x14ac:dyDescent="0.2">
      <c r="A18" s="19"/>
      <c r="B18" s="19"/>
      <c r="C18" s="19">
        <v>2010</v>
      </c>
      <c r="D18" s="20">
        <v>34622</v>
      </c>
      <c r="E18" s="20"/>
      <c r="F18" s="20"/>
      <c r="G18" s="20"/>
      <c r="H18" s="20"/>
      <c r="I18" s="19"/>
      <c r="J18" s="19"/>
      <c r="K18" s="11"/>
    </row>
    <row r="19" spans="1:11" ht="20.100000000000001" customHeight="1" x14ac:dyDescent="0.2">
      <c r="A19" s="19"/>
      <c r="B19" s="19"/>
      <c r="C19" s="19">
        <v>4010</v>
      </c>
      <c r="D19" s="20"/>
      <c r="E19" s="20">
        <f>F19</f>
        <v>29187</v>
      </c>
      <c r="F19" s="20">
        <f>G19+H19+I19</f>
        <v>29187</v>
      </c>
      <c r="G19" s="20">
        <v>29187</v>
      </c>
      <c r="H19" s="20"/>
      <c r="I19" s="19"/>
      <c r="J19" s="19"/>
      <c r="K19" s="11"/>
    </row>
    <row r="20" spans="1:11" ht="20.100000000000001" customHeight="1" x14ac:dyDescent="0.2">
      <c r="A20" s="19"/>
      <c r="B20" s="19"/>
      <c r="C20" s="19">
        <v>4110</v>
      </c>
      <c r="D20" s="20"/>
      <c r="E20" s="20">
        <f>F20</f>
        <v>4793</v>
      </c>
      <c r="F20" s="20">
        <f>G20+H20+I20</f>
        <v>4793</v>
      </c>
      <c r="G20" s="20"/>
      <c r="H20" s="20">
        <v>4793</v>
      </c>
      <c r="I20" s="19"/>
      <c r="J20" s="19"/>
      <c r="K20" s="11"/>
    </row>
    <row r="21" spans="1:11" ht="20.100000000000001" customHeight="1" x14ac:dyDescent="0.2">
      <c r="A21" s="19"/>
      <c r="B21" s="19"/>
      <c r="C21" s="19">
        <v>4120</v>
      </c>
      <c r="D21" s="20"/>
      <c r="E21" s="20">
        <f>F21</f>
        <v>642</v>
      </c>
      <c r="F21" s="20">
        <f>G21+H21+I21</f>
        <v>642</v>
      </c>
      <c r="G21" s="20"/>
      <c r="H21" s="20">
        <v>642</v>
      </c>
      <c r="I21" s="19"/>
      <c r="J21" s="19"/>
      <c r="K21" s="11"/>
    </row>
    <row r="22" spans="1:11" s="22" customFormat="1" ht="20.100000000000001" customHeight="1" x14ac:dyDescent="0.2">
      <c r="A22" s="17">
        <v>750</v>
      </c>
      <c r="B22" s="17">
        <v>75056</v>
      </c>
      <c r="C22" s="17" t="s">
        <v>17</v>
      </c>
      <c r="D22" s="18">
        <f>SUM(D23:D26)</f>
        <v>15610</v>
      </c>
      <c r="E22" s="18">
        <f t="shared" ref="E22:E27" si="1">F22+J22</f>
        <v>15610</v>
      </c>
      <c r="F22" s="18">
        <f>SUM(F24:F27)</f>
        <v>15610</v>
      </c>
      <c r="G22" s="18">
        <f>SUM(G23:G26)</f>
        <v>12584.76</v>
      </c>
      <c r="H22" s="18">
        <f>SUM(H23:H26)</f>
        <v>2460.2399999999998</v>
      </c>
      <c r="I22" s="18"/>
      <c r="J22" s="18"/>
      <c r="K22" s="21"/>
    </row>
    <row r="23" spans="1:11" ht="20.100000000000001" customHeight="1" x14ac:dyDescent="0.2">
      <c r="A23" s="19"/>
      <c r="B23" s="19"/>
      <c r="C23" s="19">
        <v>2010</v>
      </c>
      <c r="D23" s="20">
        <v>15610</v>
      </c>
      <c r="E23" s="23">
        <f t="shared" si="1"/>
        <v>0</v>
      </c>
      <c r="F23" s="20"/>
      <c r="G23" s="20"/>
      <c r="H23" s="20"/>
      <c r="I23" s="19"/>
      <c r="J23" s="19"/>
      <c r="K23" s="11"/>
    </row>
    <row r="24" spans="1:11" ht="20.100000000000001" customHeight="1" x14ac:dyDescent="0.2">
      <c r="A24" s="19"/>
      <c r="B24" s="19"/>
      <c r="C24" s="19">
        <v>4010</v>
      </c>
      <c r="D24" s="20"/>
      <c r="E24" s="23">
        <f t="shared" si="1"/>
        <v>12584.76</v>
      </c>
      <c r="F24" s="20">
        <f>G24+H24+I24</f>
        <v>12584.76</v>
      </c>
      <c r="G24" s="20">
        <v>12584.76</v>
      </c>
      <c r="H24" s="20"/>
      <c r="I24" s="19"/>
      <c r="J24" s="19"/>
      <c r="K24" s="11"/>
    </row>
    <row r="25" spans="1:11" ht="20.100000000000001" customHeight="1" x14ac:dyDescent="0.2">
      <c r="A25" s="19"/>
      <c r="B25" s="19"/>
      <c r="C25" s="19">
        <v>4110</v>
      </c>
      <c r="D25" s="20"/>
      <c r="E25" s="23">
        <f t="shared" si="1"/>
        <v>2151.9299999999998</v>
      </c>
      <c r="F25" s="20">
        <f>G25+H25+I25</f>
        <v>2151.9299999999998</v>
      </c>
      <c r="G25" s="20"/>
      <c r="H25" s="20">
        <v>2151.9299999999998</v>
      </c>
      <c r="I25" s="19"/>
      <c r="J25" s="19"/>
      <c r="K25" s="11"/>
    </row>
    <row r="26" spans="1:11" ht="20.100000000000001" customHeight="1" x14ac:dyDescent="0.2">
      <c r="A26" s="19"/>
      <c r="B26" s="19"/>
      <c r="C26" s="19">
        <v>4120</v>
      </c>
      <c r="D26" s="20"/>
      <c r="E26" s="23">
        <f t="shared" si="1"/>
        <v>308.31</v>
      </c>
      <c r="F26" s="20">
        <f>G26+H26+I26</f>
        <v>308.31</v>
      </c>
      <c r="G26" s="20"/>
      <c r="H26" s="20">
        <v>308.31</v>
      </c>
      <c r="I26" s="19"/>
      <c r="J26" s="19"/>
      <c r="K26" s="11"/>
    </row>
    <row r="27" spans="1:11" ht="20.100000000000001" customHeight="1" x14ac:dyDescent="0.2">
      <c r="A27" s="19"/>
      <c r="B27" s="19"/>
      <c r="C27" s="19">
        <v>4210</v>
      </c>
      <c r="D27" s="20"/>
      <c r="E27" s="23">
        <f t="shared" si="1"/>
        <v>565</v>
      </c>
      <c r="F27" s="20">
        <v>565</v>
      </c>
      <c r="G27" s="20"/>
      <c r="H27" s="20"/>
      <c r="I27" s="19"/>
      <c r="J27" s="19"/>
      <c r="K27" s="11"/>
    </row>
    <row r="28" spans="1:11" ht="20.100000000000001" customHeight="1" x14ac:dyDescent="0.2">
      <c r="A28" s="24">
        <v>751</v>
      </c>
      <c r="B28" s="24">
        <v>75101</v>
      </c>
      <c r="C28" s="25" t="s">
        <v>17</v>
      </c>
      <c r="D28" s="26">
        <f>D29</f>
        <v>950</v>
      </c>
      <c r="E28" s="18">
        <f>E30+E31+E32</f>
        <v>950</v>
      </c>
      <c r="F28" s="18">
        <f>F30+F31+F32</f>
        <v>950</v>
      </c>
      <c r="G28" s="18">
        <f>G30+G31+G32</f>
        <v>794.64</v>
      </c>
      <c r="H28" s="18">
        <f>H30+H31+H32</f>
        <v>155.35999999999999</v>
      </c>
      <c r="I28" s="17"/>
      <c r="J28" s="17"/>
      <c r="K28" s="11"/>
    </row>
    <row r="29" spans="1:11" ht="20.100000000000001" customHeight="1" x14ac:dyDescent="0.2">
      <c r="A29" s="19"/>
      <c r="B29" s="19"/>
      <c r="C29" s="19">
        <v>2010</v>
      </c>
      <c r="D29" s="20">
        <v>950</v>
      </c>
      <c r="E29" s="20"/>
      <c r="F29" s="20"/>
      <c r="G29" s="20"/>
      <c r="H29" s="27"/>
      <c r="I29" s="28"/>
      <c r="J29" s="28"/>
      <c r="K29" s="11"/>
    </row>
    <row r="30" spans="1:11" ht="20.100000000000001" customHeight="1" x14ac:dyDescent="0.2">
      <c r="A30" s="19"/>
      <c r="B30" s="19"/>
      <c r="C30" s="19">
        <v>4170</v>
      </c>
      <c r="D30" s="20"/>
      <c r="E30" s="20">
        <f>F30</f>
        <v>794.64</v>
      </c>
      <c r="F30" s="20">
        <f>G30+H30+I30</f>
        <v>794.64</v>
      </c>
      <c r="G30" s="20">
        <v>794.64</v>
      </c>
      <c r="H30" s="27"/>
      <c r="I30" s="28"/>
      <c r="J30" s="28"/>
      <c r="K30" s="11"/>
    </row>
    <row r="31" spans="1:11" ht="20.100000000000001" customHeight="1" x14ac:dyDescent="0.2">
      <c r="A31" s="19"/>
      <c r="B31" s="19"/>
      <c r="C31" s="19">
        <v>4110</v>
      </c>
      <c r="D31" s="20"/>
      <c r="E31" s="20">
        <f>F31</f>
        <v>135.88</v>
      </c>
      <c r="F31" s="20">
        <f>G31+H31+I31</f>
        <v>135.88</v>
      </c>
      <c r="G31" s="20"/>
      <c r="H31" s="27">
        <v>135.88</v>
      </c>
      <c r="I31" s="28"/>
      <c r="J31" s="28"/>
      <c r="K31" s="11"/>
    </row>
    <row r="32" spans="1:11" ht="20.100000000000001" customHeight="1" x14ac:dyDescent="0.2">
      <c r="A32" s="19"/>
      <c r="B32" s="19"/>
      <c r="C32" s="19">
        <v>4120</v>
      </c>
      <c r="D32" s="20"/>
      <c r="E32" s="20">
        <f>F32</f>
        <v>19.48</v>
      </c>
      <c r="F32" s="20">
        <f>G32+H32+I32</f>
        <v>19.48</v>
      </c>
      <c r="G32" s="20"/>
      <c r="H32" s="27">
        <v>19.48</v>
      </c>
      <c r="I32" s="28"/>
      <c r="J32" s="28"/>
      <c r="K32" s="11"/>
    </row>
    <row r="33" spans="1:11" s="22" customFormat="1" ht="20.100000000000001" customHeight="1" x14ac:dyDescent="0.2">
      <c r="A33" s="17">
        <v>801</v>
      </c>
      <c r="B33" s="17">
        <v>80153</v>
      </c>
      <c r="C33" s="17" t="s">
        <v>17</v>
      </c>
      <c r="D33" s="18">
        <f>D34</f>
        <v>37847.19</v>
      </c>
      <c r="E33" s="18">
        <f>E35+E36</f>
        <v>37847.189999999995</v>
      </c>
      <c r="F33" s="18">
        <f>F35+F36</f>
        <v>37847.189999999995</v>
      </c>
      <c r="G33" s="18"/>
      <c r="H33" s="29"/>
      <c r="I33" s="30"/>
      <c r="J33" s="30"/>
      <c r="K33" s="21"/>
    </row>
    <row r="34" spans="1:11" ht="20.100000000000001" customHeight="1" x14ac:dyDescent="0.2">
      <c r="A34" s="19"/>
      <c r="B34" s="19"/>
      <c r="C34" s="19">
        <v>2010</v>
      </c>
      <c r="D34" s="20">
        <v>37847.19</v>
      </c>
      <c r="E34" s="20"/>
      <c r="F34" s="20"/>
      <c r="G34" s="20"/>
      <c r="H34" s="27"/>
      <c r="I34" s="28"/>
      <c r="J34" s="28"/>
      <c r="K34" s="11"/>
    </row>
    <row r="35" spans="1:11" ht="20.100000000000001" customHeight="1" x14ac:dyDescent="0.2">
      <c r="A35" s="19"/>
      <c r="B35" s="19"/>
      <c r="C35" s="19">
        <v>4210</v>
      </c>
      <c r="D35" s="20"/>
      <c r="E35" s="20">
        <f>F35</f>
        <v>374.7</v>
      </c>
      <c r="F35" s="20">
        <v>374.7</v>
      </c>
      <c r="G35" s="20"/>
      <c r="H35" s="27"/>
      <c r="I35" s="28"/>
      <c r="J35" s="28"/>
      <c r="K35" s="11"/>
    </row>
    <row r="36" spans="1:11" ht="20.100000000000001" customHeight="1" x14ac:dyDescent="0.2">
      <c r="A36" s="19"/>
      <c r="B36" s="19"/>
      <c r="C36" s="19">
        <v>4240</v>
      </c>
      <c r="D36" s="20"/>
      <c r="E36" s="20">
        <f>F36</f>
        <v>37472.49</v>
      </c>
      <c r="F36" s="20">
        <v>37472.49</v>
      </c>
      <c r="G36" s="20"/>
      <c r="H36" s="27"/>
      <c r="I36" s="28"/>
      <c r="J36" s="28"/>
      <c r="K36" s="11"/>
    </row>
    <row r="37" spans="1:11" ht="20.100000000000001" customHeight="1" x14ac:dyDescent="0.2">
      <c r="A37" s="31">
        <v>852</v>
      </c>
      <c r="B37" s="31">
        <v>85215</v>
      </c>
      <c r="C37" s="31" t="s">
        <v>17</v>
      </c>
      <c r="D37" s="32">
        <f>D38</f>
        <v>988</v>
      </c>
      <c r="E37" s="32">
        <f>SUM(E39:E40)</f>
        <v>988</v>
      </c>
      <c r="F37" s="32">
        <f>SUM(F39:F40)</f>
        <v>988</v>
      </c>
      <c r="G37" s="20"/>
      <c r="H37" s="27"/>
      <c r="I37" s="33">
        <f>I39</f>
        <v>968.63</v>
      </c>
      <c r="J37" s="28"/>
      <c r="K37" s="11"/>
    </row>
    <row r="38" spans="1:11" ht="20.100000000000001" customHeight="1" x14ac:dyDescent="0.2">
      <c r="A38" s="19"/>
      <c r="B38" s="19"/>
      <c r="C38" s="19">
        <v>2010</v>
      </c>
      <c r="D38" s="20">
        <v>988</v>
      </c>
      <c r="E38" s="20"/>
      <c r="F38" s="20"/>
      <c r="G38" s="20"/>
      <c r="H38" s="27"/>
      <c r="I38" s="27"/>
      <c r="J38" s="28"/>
      <c r="K38" s="11"/>
    </row>
    <row r="39" spans="1:11" ht="20.100000000000001" customHeight="1" x14ac:dyDescent="0.2">
      <c r="A39" s="19"/>
      <c r="B39" s="19"/>
      <c r="C39" s="19">
        <v>3110</v>
      </c>
      <c r="D39" s="20"/>
      <c r="E39" s="20">
        <f>F39</f>
        <v>968.63</v>
      </c>
      <c r="F39" s="20">
        <f>I39</f>
        <v>968.63</v>
      </c>
      <c r="G39" s="20"/>
      <c r="H39" s="27"/>
      <c r="I39" s="27">
        <v>968.63</v>
      </c>
      <c r="J39" s="28"/>
      <c r="K39" s="11"/>
    </row>
    <row r="40" spans="1:11" ht="20.100000000000001" customHeight="1" x14ac:dyDescent="0.2">
      <c r="A40" s="19"/>
      <c r="B40" s="19"/>
      <c r="C40" s="19">
        <v>4300</v>
      </c>
      <c r="D40" s="20"/>
      <c r="E40" s="20">
        <f>F40</f>
        <v>19.37</v>
      </c>
      <c r="F40" s="20">
        <v>19.37</v>
      </c>
      <c r="G40" s="20"/>
      <c r="H40" s="27"/>
      <c r="I40" s="28"/>
      <c r="J40" s="28"/>
      <c r="K40" s="11"/>
    </row>
    <row r="41" spans="1:11" s="22" customFormat="1" ht="20.100000000000001" customHeight="1" x14ac:dyDescent="0.2">
      <c r="A41" s="17">
        <v>852</v>
      </c>
      <c r="B41" s="17">
        <v>85219</v>
      </c>
      <c r="C41" s="17" t="s">
        <v>17</v>
      </c>
      <c r="D41" s="18">
        <f>D42</f>
        <v>9135</v>
      </c>
      <c r="E41" s="18">
        <f>E43+E44</f>
        <v>9135</v>
      </c>
      <c r="F41" s="18">
        <f>F43+F44</f>
        <v>9135</v>
      </c>
      <c r="G41" s="18"/>
      <c r="H41" s="29"/>
      <c r="I41" s="29">
        <f>I43</f>
        <v>9000</v>
      </c>
      <c r="J41" s="30"/>
      <c r="K41" s="21"/>
    </row>
    <row r="42" spans="1:11" ht="20.100000000000001" customHeight="1" x14ac:dyDescent="0.2">
      <c r="A42" s="19"/>
      <c r="B42" s="19"/>
      <c r="C42" s="19">
        <v>2010</v>
      </c>
      <c r="D42" s="20">
        <v>9135</v>
      </c>
      <c r="E42" s="20"/>
      <c r="F42" s="20"/>
      <c r="G42" s="20"/>
      <c r="H42" s="27"/>
      <c r="I42" s="27"/>
      <c r="J42" s="28"/>
      <c r="K42" s="11"/>
    </row>
    <row r="43" spans="1:11" ht="20.100000000000001" customHeight="1" x14ac:dyDescent="0.2">
      <c r="A43" s="19"/>
      <c r="B43" s="19"/>
      <c r="C43" s="19">
        <v>3110</v>
      </c>
      <c r="D43" s="20"/>
      <c r="E43" s="20">
        <v>9000</v>
      </c>
      <c r="F43" s="20">
        <v>9000</v>
      </c>
      <c r="G43" s="20"/>
      <c r="H43" s="27"/>
      <c r="I43" s="27">
        <v>9000</v>
      </c>
      <c r="J43" s="28"/>
      <c r="K43" s="11"/>
    </row>
    <row r="44" spans="1:11" ht="20.100000000000001" customHeight="1" x14ac:dyDescent="0.2">
      <c r="A44" s="19"/>
      <c r="B44" s="19"/>
      <c r="C44" s="19">
        <v>4300</v>
      </c>
      <c r="D44" s="20"/>
      <c r="E44" s="20">
        <v>135</v>
      </c>
      <c r="F44" s="20">
        <v>135</v>
      </c>
      <c r="G44" s="20"/>
      <c r="H44" s="27"/>
      <c r="I44" s="28"/>
      <c r="J44" s="28"/>
      <c r="K44" s="11"/>
    </row>
    <row r="45" spans="1:11" s="22" customFormat="1" ht="20.100000000000001" customHeight="1" x14ac:dyDescent="0.2">
      <c r="A45" s="17">
        <v>852</v>
      </c>
      <c r="B45" s="17">
        <v>85228</v>
      </c>
      <c r="C45" s="17" t="s">
        <v>17</v>
      </c>
      <c r="D45" s="18">
        <f>D46</f>
        <v>48523</v>
      </c>
      <c r="E45" s="18">
        <f>E47+E48+E49+E50+E51+E52+E53+E55+E54</f>
        <v>48523</v>
      </c>
      <c r="F45" s="18">
        <f>F47+F48+F49+F50+F51+F52+F53+F55+F54</f>
        <v>48523</v>
      </c>
      <c r="G45" s="18">
        <f>G47+G48+G49+G50+G51+G52+G53+G55+G54</f>
        <v>35877</v>
      </c>
      <c r="H45" s="18">
        <f>H47+H48+H49+H50+H51+H52+H53+H55+H54</f>
        <v>7246</v>
      </c>
      <c r="I45" s="30"/>
      <c r="J45" s="30"/>
      <c r="K45" s="21"/>
    </row>
    <row r="46" spans="1:11" ht="20.100000000000001" customHeight="1" x14ac:dyDescent="0.2">
      <c r="A46" s="19"/>
      <c r="B46" s="19"/>
      <c r="C46" s="19">
        <v>2010</v>
      </c>
      <c r="D46" s="20">
        <v>48523</v>
      </c>
      <c r="E46" s="20"/>
      <c r="F46" s="20"/>
      <c r="G46" s="20"/>
      <c r="H46" s="27"/>
      <c r="I46" s="28"/>
      <c r="J46" s="28"/>
      <c r="K46" s="11"/>
    </row>
    <row r="47" spans="1:11" ht="20.100000000000001" customHeight="1" x14ac:dyDescent="0.2">
      <c r="A47" s="19"/>
      <c r="B47" s="19"/>
      <c r="C47" s="19">
        <v>4010</v>
      </c>
      <c r="D47" s="20"/>
      <c r="E47" s="20">
        <v>33137</v>
      </c>
      <c r="F47" s="20">
        <v>33137</v>
      </c>
      <c r="G47" s="20">
        <v>33137</v>
      </c>
      <c r="H47" s="27"/>
      <c r="I47" s="28"/>
      <c r="J47" s="28"/>
      <c r="K47" s="11"/>
    </row>
    <row r="48" spans="1:11" ht="20.100000000000001" customHeight="1" x14ac:dyDescent="0.2">
      <c r="A48" s="19"/>
      <c r="B48" s="19"/>
      <c r="C48" s="19">
        <v>4040</v>
      </c>
      <c r="D48" s="20"/>
      <c r="E48" s="20">
        <f t="shared" ref="E48:E53" si="2">F48</f>
        <v>2740</v>
      </c>
      <c r="F48" s="20">
        <f>G48</f>
        <v>2740</v>
      </c>
      <c r="G48" s="20">
        <v>2740</v>
      </c>
      <c r="H48" s="27"/>
      <c r="I48" s="28"/>
      <c r="J48" s="28"/>
      <c r="K48" s="11"/>
    </row>
    <row r="49" spans="1:11" ht="20.100000000000001" customHeight="1" x14ac:dyDescent="0.2">
      <c r="A49" s="19"/>
      <c r="B49" s="19"/>
      <c r="C49" s="19">
        <v>4110</v>
      </c>
      <c r="D49" s="20"/>
      <c r="E49" s="20">
        <f t="shared" si="2"/>
        <v>5734</v>
      </c>
      <c r="F49" s="20">
        <f>H49</f>
        <v>5734</v>
      </c>
      <c r="G49" s="20"/>
      <c r="H49" s="27">
        <v>5734</v>
      </c>
      <c r="I49" s="28"/>
      <c r="J49" s="28"/>
      <c r="K49" s="11"/>
    </row>
    <row r="50" spans="1:11" ht="20.100000000000001" customHeight="1" x14ac:dyDescent="0.2">
      <c r="A50" s="19"/>
      <c r="B50" s="19"/>
      <c r="C50" s="19">
        <v>4120</v>
      </c>
      <c r="D50" s="20"/>
      <c r="E50" s="20">
        <f t="shared" si="2"/>
        <v>900</v>
      </c>
      <c r="F50" s="20">
        <f>H50</f>
        <v>900</v>
      </c>
      <c r="G50" s="20"/>
      <c r="H50" s="27">
        <v>900</v>
      </c>
      <c r="I50" s="28"/>
      <c r="J50" s="28"/>
      <c r="K50" s="11"/>
    </row>
    <row r="51" spans="1:11" ht="20.100000000000001" customHeight="1" x14ac:dyDescent="0.2">
      <c r="A51" s="19"/>
      <c r="B51" s="19"/>
      <c r="C51" s="19">
        <v>4210</v>
      </c>
      <c r="D51" s="20"/>
      <c r="E51" s="20">
        <f t="shared" si="2"/>
        <v>2200</v>
      </c>
      <c r="F51" s="20">
        <v>2200</v>
      </c>
      <c r="G51" s="20"/>
      <c r="H51" s="27"/>
      <c r="I51" s="28"/>
      <c r="J51" s="28"/>
      <c r="K51" s="11"/>
    </row>
    <row r="52" spans="1:11" ht="20.100000000000001" customHeight="1" x14ac:dyDescent="0.2">
      <c r="A52" s="19"/>
      <c r="B52" s="19"/>
      <c r="C52" s="19">
        <v>4300</v>
      </c>
      <c r="D52" s="20"/>
      <c r="E52" s="20">
        <f t="shared" si="2"/>
        <v>1350</v>
      </c>
      <c r="F52" s="20">
        <v>1350</v>
      </c>
      <c r="G52" s="20"/>
      <c r="H52" s="27"/>
      <c r="I52" s="28"/>
      <c r="J52" s="28"/>
      <c r="K52" s="11"/>
    </row>
    <row r="53" spans="1:11" ht="20.100000000000001" customHeight="1" x14ac:dyDescent="0.2">
      <c r="A53" s="19"/>
      <c r="B53" s="19"/>
      <c r="C53" s="19">
        <v>4360</v>
      </c>
      <c r="D53" s="20"/>
      <c r="E53" s="20">
        <f t="shared" si="2"/>
        <v>300</v>
      </c>
      <c r="F53" s="20">
        <v>300</v>
      </c>
      <c r="G53" s="20"/>
      <c r="H53" s="27"/>
      <c r="I53" s="28"/>
      <c r="J53" s="28"/>
      <c r="K53" s="11"/>
    </row>
    <row r="54" spans="1:11" ht="20.100000000000001" customHeight="1" x14ac:dyDescent="0.2">
      <c r="A54" s="19"/>
      <c r="B54" s="19"/>
      <c r="C54" s="19">
        <v>4440</v>
      </c>
      <c r="D54" s="20"/>
      <c r="E54" s="20">
        <v>1550</v>
      </c>
      <c r="F54" s="20">
        <v>1550</v>
      </c>
      <c r="G54" s="20"/>
      <c r="H54" s="27"/>
      <c r="I54" s="28"/>
      <c r="J54" s="28"/>
      <c r="K54" s="11"/>
    </row>
    <row r="55" spans="1:11" ht="20.100000000000001" customHeight="1" x14ac:dyDescent="0.2">
      <c r="A55" s="19"/>
      <c r="B55" s="19"/>
      <c r="C55" s="19">
        <v>4710</v>
      </c>
      <c r="D55" s="20"/>
      <c r="E55" s="20">
        <v>612</v>
      </c>
      <c r="F55" s="20">
        <v>612</v>
      </c>
      <c r="G55" s="20"/>
      <c r="H55" s="27">
        <v>612</v>
      </c>
      <c r="I55" s="28"/>
      <c r="J55" s="28"/>
      <c r="K55" s="11"/>
    </row>
    <row r="56" spans="1:11" ht="20.100000000000001" customHeight="1" x14ac:dyDescent="0.2">
      <c r="A56" s="17">
        <v>855</v>
      </c>
      <c r="B56" s="17">
        <v>85501</v>
      </c>
      <c r="C56" s="17" t="s">
        <v>17</v>
      </c>
      <c r="D56" s="18">
        <f>D57</f>
        <v>4385098</v>
      </c>
      <c r="E56" s="18">
        <f>E58+E59+E61+E62+E63+E64+E65+E66+E60</f>
        <v>4385098</v>
      </c>
      <c r="F56" s="18">
        <f>F58+F59+F61+F62+F63+F64+F65+F66+F60</f>
        <v>4385098</v>
      </c>
      <c r="G56" s="18">
        <f>G58+G59+G61+G62+G63+G64+G65+G66+G60</f>
        <v>28550</v>
      </c>
      <c r="H56" s="18">
        <f>H58+H59+H61+H62+H63+H64+H65+H66+H60</f>
        <v>6028</v>
      </c>
      <c r="I56" s="18">
        <f>I58+I59+I61+I62+I63+I64+I65+I66+I60</f>
        <v>4348770</v>
      </c>
      <c r="J56" s="34"/>
    </row>
    <row r="57" spans="1:11" ht="20.100000000000001" customHeight="1" x14ac:dyDescent="0.2">
      <c r="A57" s="19"/>
      <c r="B57" s="19"/>
      <c r="C57" s="19">
        <v>2060</v>
      </c>
      <c r="D57" s="20">
        <v>4385098</v>
      </c>
      <c r="E57" s="20"/>
      <c r="F57" s="20"/>
      <c r="G57" s="20"/>
      <c r="H57" s="27"/>
      <c r="I57" s="27"/>
      <c r="J57" s="28"/>
    </row>
    <row r="58" spans="1:11" ht="20.100000000000001" customHeight="1" x14ac:dyDescent="0.2">
      <c r="A58" s="19"/>
      <c r="B58" s="19"/>
      <c r="C58" s="19">
        <v>3110</v>
      </c>
      <c r="D58" s="20"/>
      <c r="E58" s="20">
        <f>F58</f>
        <v>4348770</v>
      </c>
      <c r="F58" s="20">
        <f>I58</f>
        <v>4348770</v>
      </c>
      <c r="G58" s="20"/>
      <c r="H58" s="27"/>
      <c r="I58" s="27">
        <v>4348770</v>
      </c>
      <c r="J58" s="28"/>
    </row>
    <row r="59" spans="1:11" ht="20.100000000000001" customHeight="1" x14ac:dyDescent="0.2">
      <c r="A59" s="19"/>
      <c r="B59" s="19"/>
      <c r="C59" s="19">
        <v>4010</v>
      </c>
      <c r="D59" s="20"/>
      <c r="E59" s="20">
        <f t="shared" ref="E59:E65" si="3">F59</f>
        <v>26000</v>
      </c>
      <c r="F59" s="20">
        <f>G59</f>
        <v>26000</v>
      </c>
      <c r="G59" s="20">
        <v>26000</v>
      </c>
      <c r="H59" s="27"/>
      <c r="I59" s="28"/>
      <c r="J59" s="28"/>
    </row>
    <row r="60" spans="1:11" ht="20.100000000000001" customHeight="1" x14ac:dyDescent="0.2">
      <c r="A60" s="19"/>
      <c r="B60" s="19"/>
      <c r="C60" s="19">
        <v>4040</v>
      </c>
      <c r="D60" s="20"/>
      <c r="E60" s="20">
        <f t="shared" si="3"/>
        <v>2550</v>
      </c>
      <c r="F60" s="20">
        <f>G60</f>
        <v>2550</v>
      </c>
      <c r="G60" s="20">
        <v>2550</v>
      </c>
      <c r="H60" s="27"/>
      <c r="I60" s="28"/>
      <c r="J60" s="28"/>
    </row>
    <row r="61" spans="1:11" ht="20.100000000000001" customHeight="1" x14ac:dyDescent="0.2">
      <c r="A61" s="19"/>
      <c r="B61" s="19"/>
      <c r="C61" s="19">
        <v>4110</v>
      </c>
      <c r="D61" s="20"/>
      <c r="E61" s="20">
        <f t="shared" si="3"/>
        <v>4900</v>
      </c>
      <c r="F61" s="20">
        <f>H61</f>
        <v>4900</v>
      </c>
      <c r="G61" s="20"/>
      <c r="H61" s="27">
        <v>4900</v>
      </c>
      <c r="I61" s="28"/>
      <c r="J61" s="28"/>
    </row>
    <row r="62" spans="1:11" ht="20.100000000000001" customHeight="1" x14ac:dyDescent="0.2">
      <c r="A62" s="19"/>
      <c r="B62" s="19"/>
      <c r="C62" s="19">
        <v>4120</v>
      </c>
      <c r="D62" s="20"/>
      <c r="E62" s="20">
        <f t="shared" si="3"/>
        <v>700</v>
      </c>
      <c r="F62" s="20">
        <f>H62</f>
        <v>700</v>
      </c>
      <c r="G62" s="20"/>
      <c r="H62" s="27">
        <v>700</v>
      </c>
      <c r="I62" s="28"/>
      <c r="J62" s="28"/>
    </row>
    <row r="63" spans="1:11" ht="20.100000000000001" customHeight="1" x14ac:dyDescent="0.2">
      <c r="A63" s="19"/>
      <c r="B63" s="19"/>
      <c r="C63" s="19">
        <v>4210</v>
      </c>
      <c r="D63" s="20"/>
      <c r="E63" s="20">
        <f t="shared" si="3"/>
        <v>100</v>
      </c>
      <c r="F63" s="20">
        <v>100</v>
      </c>
      <c r="G63" s="20"/>
      <c r="H63" s="27"/>
      <c r="I63" s="28"/>
      <c r="J63" s="28"/>
    </row>
    <row r="64" spans="1:11" ht="20.100000000000001" customHeight="1" x14ac:dyDescent="0.2">
      <c r="A64" s="19"/>
      <c r="B64" s="19"/>
      <c r="C64" s="19">
        <v>4300</v>
      </c>
      <c r="D64" s="20"/>
      <c r="E64" s="20">
        <f t="shared" si="3"/>
        <v>1250</v>
      </c>
      <c r="F64" s="20">
        <v>1250</v>
      </c>
      <c r="G64" s="20"/>
      <c r="H64" s="27"/>
      <c r="I64" s="28"/>
      <c r="J64" s="28"/>
    </row>
    <row r="65" spans="1:10" ht="20.100000000000001" customHeight="1" x14ac:dyDescent="0.2">
      <c r="A65" s="19"/>
      <c r="B65" s="19"/>
      <c r="C65" s="19">
        <v>4700</v>
      </c>
      <c r="D65" s="20"/>
      <c r="E65" s="20">
        <f t="shared" si="3"/>
        <v>400</v>
      </c>
      <c r="F65" s="20">
        <v>400</v>
      </c>
      <c r="G65" s="20"/>
      <c r="H65" s="27"/>
      <c r="I65" s="28"/>
      <c r="J65" s="28"/>
    </row>
    <row r="66" spans="1:10" ht="20.100000000000001" customHeight="1" x14ac:dyDescent="0.2">
      <c r="A66" s="19"/>
      <c r="B66" s="19"/>
      <c r="C66" s="19">
        <v>4710</v>
      </c>
      <c r="D66" s="20"/>
      <c r="E66" s="20">
        <f>F66</f>
        <v>428</v>
      </c>
      <c r="F66" s="20">
        <v>428</v>
      </c>
      <c r="G66" s="20"/>
      <c r="H66" s="27">
        <v>428</v>
      </c>
      <c r="I66" s="28"/>
      <c r="J66" s="28"/>
    </row>
    <row r="67" spans="1:10" ht="20.100000000000001" customHeight="1" x14ac:dyDescent="0.2">
      <c r="A67" s="17">
        <v>855</v>
      </c>
      <c r="B67" s="17">
        <v>85502</v>
      </c>
      <c r="C67" s="17" t="s">
        <v>17</v>
      </c>
      <c r="D67" s="18">
        <f>D68</f>
        <v>2988251</v>
      </c>
      <c r="E67" s="18">
        <f>E69+E70+E71+E72+E73+E74+E75+E76+E77+E78</f>
        <v>2988251</v>
      </c>
      <c r="F67" s="18">
        <f>F69+F70+F71+F72+F73+F74+F75+F76+F77+F78</f>
        <v>2988251</v>
      </c>
      <c r="G67" s="18">
        <f>G69+G70+G71+G72+G73+G74+G75+G76+G77+G78</f>
        <v>62420</v>
      </c>
      <c r="H67" s="18">
        <f>H69+H70+H71+H72+H73+H74+H75+H76+H77+H78</f>
        <v>12926</v>
      </c>
      <c r="I67" s="18">
        <f>I69+I70+I71+I72+I73+I74+I75+I76+I77+I78</f>
        <v>2903115</v>
      </c>
      <c r="J67" s="30"/>
    </row>
    <row r="68" spans="1:10" ht="20.100000000000001" customHeight="1" x14ac:dyDescent="0.2">
      <c r="A68" s="19"/>
      <c r="B68" s="19"/>
      <c r="C68" s="19">
        <v>2010</v>
      </c>
      <c r="D68" s="20">
        <v>2988251</v>
      </c>
      <c r="E68" s="20"/>
      <c r="F68" s="20"/>
      <c r="G68" s="20"/>
      <c r="H68" s="27"/>
      <c r="I68" s="28"/>
      <c r="J68" s="28"/>
    </row>
    <row r="69" spans="1:10" ht="20.100000000000001" customHeight="1" x14ac:dyDescent="0.2">
      <c r="A69" s="19"/>
      <c r="B69" s="19"/>
      <c r="C69" s="19">
        <v>3110</v>
      </c>
      <c r="D69" s="20"/>
      <c r="E69" s="20">
        <f t="shared" ref="E69:E76" si="4">F69</f>
        <v>2903115</v>
      </c>
      <c r="F69" s="20">
        <f>I69</f>
        <v>2903115</v>
      </c>
      <c r="G69" s="20"/>
      <c r="H69" s="27"/>
      <c r="I69" s="27">
        <v>2903115</v>
      </c>
      <c r="J69" s="28"/>
    </row>
    <row r="70" spans="1:10" ht="20.100000000000001" customHeight="1" x14ac:dyDescent="0.2">
      <c r="A70" s="19"/>
      <c r="B70" s="19"/>
      <c r="C70" s="19">
        <v>4010</v>
      </c>
      <c r="D70" s="20"/>
      <c r="E70" s="20">
        <f t="shared" si="4"/>
        <v>58000</v>
      </c>
      <c r="F70" s="20">
        <f>G70</f>
        <v>58000</v>
      </c>
      <c r="G70" s="20">
        <v>58000</v>
      </c>
      <c r="H70" s="27"/>
      <c r="I70" s="28"/>
      <c r="J70" s="28"/>
    </row>
    <row r="71" spans="1:10" ht="20.100000000000001" customHeight="1" x14ac:dyDescent="0.2">
      <c r="A71" s="19"/>
      <c r="B71" s="19"/>
      <c r="C71" s="19">
        <v>4040</v>
      </c>
      <c r="D71" s="20"/>
      <c r="E71" s="20">
        <f t="shared" si="4"/>
        <v>4420</v>
      </c>
      <c r="F71" s="20">
        <f>G71</f>
        <v>4420</v>
      </c>
      <c r="G71" s="20">
        <v>4420</v>
      </c>
      <c r="H71" s="27"/>
      <c r="I71" s="28"/>
      <c r="J71" s="28"/>
    </row>
    <row r="72" spans="1:10" ht="20.100000000000001" customHeight="1" x14ac:dyDescent="0.2">
      <c r="A72" s="19"/>
      <c r="B72" s="19"/>
      <c r="C72" s="19">
        <v>4110</v>
      </c>
      <c r="D72" s="20"/>
      <c r="E72" s="20">
        <f t="shared" si="4"/>
        <v>10700</v>
      </c>
      <c r="F72" s="20">
        <f>H72</f>
        <v>10700</v>
      </c>
      <c r="G72" s="20"/>
      <c r="H72" s="27">
        <v>10700</v>
      </c>
      <c r="I72" s="28"/>
      <c r="J72" s="28"/>
    </row>
    <row r="73" spans="1:10" ht="20.100000000000001" customHeight="1" x14ac:dyDescent="0.2">
      <c r="A73" s="19"/>
      <c r="B73" s="19"/>
      <c r="C73" s="19">
        <v>4120</v>
      </c>
      <c r="D73" s="20"/>
      <c r="E73" s="20">
        <f t="shared" si="4"/>
        <v>1440</v>
      </c>
      <c r="F73" s="20">
        <f>H73</f>
        <v>1440</v>
      </c>
      <c r="G73" s="20"/>
      <c r="H73" s="27">
        <v>1440</v>
      </c>
      <c r="I73" s="28"/>
      <c r="J73" s="28"/>
    </row>
    <row r="74" spans="1:10" ht="20.100000000000001" customHeight="1" x14ac:dyDescent="0.2">
      <c r="A74" s="19"/>
      <c r="B74" s="19"/>
      <c r="C74" s="19">
        <v>4210</v>
      </c>
      <c r="D74" s="20"/>
      <c r="E74" s="20">
        <f t="shared" si="4"/>
        <v>2400</v>
      </c>
      <c r="F74" s="20">
        <v>2400</v>
      </c>
      <c r="G74" s="20"/>
      <c r="H74" s="27"/>
      <c r="I74" s="28"/>
      <c r="J74" s="28"/>
    </row>
    <row r="75" spans="1:10" ht="20.100000000000001" customHeight="1" x14ac:dyDescent="0.2">
      <c r="A75" s="19"/>
      <c r="B75" s="19"/>
      <c r="C75" s="19">
        <v>4300</v>
      </c>
      <c r="D75" s="20"/>
      <c r="E75" s="20">
        <f t="shared" si="4"/>
        <v>5290</v>
      </c>
      <c r="F75" s="20">
        <v>5290</v>
      </c>
      <c r="G75" s="20"/>
      <c r="H75" s="27"/>
      <c r="I75" s="28"/>
      <c r="J75" s="28"/>
    </row>
    <row r="76" spans="1:10" ht="20.100000000000001" customHeight="1" x14ac:dyDescent="0.2">
      <c r="A76" s="19"/>
      <c r="B76" s="19"/>
      <c r="C76" s="19">
        <v>4440</v>
      </c>
      <c r="D76" s="20"/>
      <c r="E76" s="20">
        <f t="shared" si="4"/>
        <v>1750</v>
      </c>
      <c r="F76" s="20">
        <v>1750</v>
      </c>
      <c r="G76" s="20"/>
      <c r="H76" s="27"/>
      <c r="I76" s="28"/>
      <c r="J76" s="28"/>
    </row>
    <row r="77" spans="1:10" ht="20.100000000000001" customHeight="1" x14ac:dyDescent="0.2">
      <c r="A77" s="19"/>
      <c r="B77" s="19"/>
      <c r="C77" s="19">
        <v>4700</v>
      </c>
      <c r="D77" s="20"/>
      <c r="E77" s="20">
        <v>350</v>
      </c>
      <c r="F77" s="20">
        <v>350</v>
      </c>
      <c r="G77" s="20"/>
      <c r="H77" s="27"/>
      <c r="I77" s="28"/>
      <c r="J77" s="28"/>
    </row>
    <row r="78" spans="1:10" ht="20.100000000000001" customHeight="1" x14ac:dyDescent="0.2">
      <c r="A78" s="19"/>
      <c r="B78" s="19"/>
      <c r="C78" s="19">
        <v>4710</v>
      </c>
      <c r="D78" s="20"/>
      <c r="E78" s="20">
        <f>F78</f>
        <v>786</v>
      </c>
      <c r="F78" s="20">
        <f>H78</f>
        <v>786</v>
      </c>
      <c r="G78" s="20"/>
      <c r="H78" s="27">
        <v>786</v>
      </c>
      <c r="I78" s="28"/>
      <c r="J78" s="28"/>
    </row>
    <row r="79" spans="1:10" s="36" customFormat="1" ht="20.100000000000001" customHeight="1" x14ac:dyDescent="0.2">
      <c r="A79" s="31">
        <v>855</v>
      </c>
      <c r="B79" s="31">
        <v>85503</v>
      </c>
      <c r="C79" s="31" t="s">
        <v>17</v>
      </c>
      <c r="D79" s="32">
        <f>D80</f>
        <v>191</v>
      </c>
      <c r="E79" s="32">
        <f>E81</f>
        <v>191</v>
      </c>
      <c r="F79" s="32">
        <f>F81</f>
        <v>191</v>
      </c>
      <c r="G79" s="32"/>
      <c r="H79" s="33"/>
      <c r="I79" s="35"/>
      <c r="J79" s="35"/>
    </row>
    <row r="80" spans="1:10" ht="20.100000000000001" customHeight="1" x14ac:dyDescent="0.2">
      <c r="A80" s="19"/>
      <c r="B80" s="19"/>
      <c r="C80" s="19">
        <v>2010</v>
      </c>
      <c r="D80" s="20">
        <v>191</v>
      </c>
      <c r="E80" s="20"/>
      <c r="F80" s="20"/>
      <c r="G80" s="20"/>
      <c r="H80" s="27"/>
      <c r="I80" s="28"/>
      <c r="J80" s="28"/>
    </row>
    <row r="81" spans="1:10" ht="20.100000000000001" customHeight="1" x14ac:dyDescent="0.2">
      <c r="A81" s="19"/>
      <c r="B81" s="19"/>
      <c r="C81" s="19">
        <v>4300</v>
      </c>
      <c r="D81" s="20"/>
      <c r="E81" s="20">
        <f>F81</f>
        <v>191</v>
      </c>
      <c r="F81" s="20">
        <v>191</v>
      </c>
      <c r="G81" s="20"/>
      <c r="H81" s="27"/>
      <c r="I81" s="28"/>
      <c r="J81" s="28"/>
    </row>
    <row r="82" spans="1:10" s="22" customFormat="1" ht="20.100000000000001" customHeight="1" x14ac:dyDescent="0.2">
      <c r="A82" s="17">
        <v>855</v>
      </c>
      <c r="B82" s="17">
        <v>85504</v>
      </c>
      <c r="C82" s="17" t="s">
        <v>17</v>
      </c>
      <c r="D82" s="18">
        <f>D83</f>
        <v>716</v>
      </c>
      <c r="E82" s="18">
        <f>E84</f>
        <v>716</v>
      </c>
      <c r="F82" s="18">
        <f>F84</f>
        <v>716</v>
      </c>
      <c r="G82" s="18">
        <f>G84</f>
        <v>0</v>
      </c>
      <c r="H82" s="18">
        <f>H84</f>
        <v>0</v>
      </c>
      <c r="I82" s="18">
        <f>I84</f>
        <v>0</v>
      </c>
      <c r="J82" s="30"/>
    </row>
    <row r="83" spans="1:10" ht="20.100000000000001" customHeight="1" x14ac:dyDescent="0.2">
      <c r="A83" s="19"/>
      <c r="B83" s="19"/>
      <c r="C83" s="19">
        <v>2010</v>
      </c>
      <c r="D83" s="20">
        <v>716</v>
      </c>
      <c r="E83" s="20"/>
      <c r="F83" s="20"/>
      <c r="G83" s="20"/>
      <c r="H83" s="27"/>
      <c r="I83" s="28"/>
      <c r="J83" s="28"/>
    </row>
    <row r="84" spans="1:10" ht="20.100000000000001" customHeight="1" x14ac:dyDescent="0.2">
      <c r="A84" s="19"/>
      <c r="B84" s="19"/>
      <c r="C84" s="19">
        <v>4300</v>
      </c>
      <c r="D84" s="20"/>
      <c r="E84" s="20">
        <v>716</v>
      </c>
      <c r="F84" s="20">
        <v>716</v>
      </c>
      <c r="G84" s="20"/>
      <c r="H84" s="27"/>
      <c r="I84" s="28"/>
      <c r="J84" s="28"/>
    </row>
    <row r="85" spans="1:10" s="22" customFormat="1" ht="20.100000000000001" customHeight="1" x14ac:dyDescent="0.2">
      <c r="A85" s="17">
        <v>855</v>
      </c>
      <c r="B85" s="17">
        <v>85513</v>
      </c>
      <c r="C85" s="17" t="s">
        <v>17</v>
      </c>
      <c r="D85" s="18">
        <f>D86</f>
        <v>89232</v>
      </c>
      <c r="E85" s="18">
        <f>E87</f>
        <v>89232</v>
      </c>
      <c r="F85" s="18">
        <f>F87</f>
        <v>89232</v>
      </c>
      <c r="G85" s="18"/>
      <c r="H85" s="29"/>
      <c r="I85" s="37"/>
      <c r="J85" s="30"/>
    </row>
    <row r="86" spans="1:10" ht="20.100000000000001" customHeight="1" x14ac:dyDescent="0.2">
      <c r="A86" s="19"/>
      <c r="B86" s="19"/>
      <c r="C86" s="19">
        <v>2010</v>
      </c>
      <c r="D86" s="20">
        <v>89232</v>
      </c>
      <c r="E86" s="20"/>
      <c r="F86" s="20"/>
      <c r="G86" s="20"/>
      <c r="H86" s="27"/>
      <c r="I86" s="38"/>
      <c r="J86" s="28"/>
    </row>
    <row r="87" spans="1:10" ht="20.100000000000001" customHeight="1" x14ac:dyDescent="0.2">
      <c r="A87" s="19"/>
      <c r="B87" s="19"/>
      <c r="C87" s="19">
        <v>4130</v>
      </c>
      <c r="D87" s="20"/>
      <c r="E87" s="20">
        <f>F87</f>
        <v>89232</v>
      </c>
      <c r="F87" s="20">
        <v>89232</v>
      </c>
      <c r="G87" s="20"/>
      <c r="H87" s="27"/>
      <c r="I87" s="38"/>
      <c r="J87" s="28"/>
    </row>
    <row r="88" spans="1:10" ht="20.100000000000001" customHeight="1" x14ac:dyDescent="0.2">
      <c r="A88" s="17"/>
      <c r="B88" s="17" t="s">
        <v>25</v>
      </c>
      <c r="C88" s="17"/>
      <c r="D88" s="18">
        <f t="shared" ref="D88:J88" si="5">D17+D28+D37+D41+D45+D56+D67+D82+D85+D79+D22+D9+D33</f>
        <v>8131949.46</v>
      </c>
      <c r="E88" s="18">
        <f t="shared" si="5"/>
        <v>8131949.46</v>
      </c>
      <c r="F88" s="18">
        <f t="shared" si="5"/>
        <v>8131949.46</v>
      </c>
      <c r="G88" s="18">
        <f t="shared" si="5"/>
        <v>171804.40000000002</v>
      </c>
      <c r="H88" s="18">
        <f t="shared" si="5"/>
        <v>34250.6</v>
      </c>
      <c r="I88" s="18">
        <f t="shared" si="5"/>
        <v>7261853.6299999999</v>
      </c>
      <c r="J88" s="18">
        <f t="shared" si="5"/>
        <v>0</v>
      </c>
    </row>
  </sheetData>
  <mergeCells count="11"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 ZLECONE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dcterms:created xsi:type="dcterms:W3CDTF">2021-10-22T09:11:17Z</dcterms:created>
  <dcterms:modified xsi:type="dcterms:W3CDTF">2021-10-22T09:11:43Z</dcterms:modified>
</cp:coreProperties>
</file>