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CCEAC22A-256A-4E27-BD30-68A175AD500F}" xr6:coauthVersionLast="47" xr6:coauthVersionMax="47" xr10:uidLastSave="{00000000-0000-0000-0000-000000000000}"/>
  <bookViews>
    <workbookView xWindow="-120" yWindow="-120" windowWidth="27315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H68" i="1"/>
  <c r="J68" i="1"/>
  <c r="F38" i="1"/>
  <c r="G38" i="1"/>
  <c r="H38" i="1"/>
  <c r="I38" i="1"/>
  <c r="E38" i="1"/>
  <c r="F41" i="1"/>
  <c r="E41" i="1" s="1"/>
  <c r="F42" i="1"/>
  <c r="E42" i="1" s="1"/>
  <c r="F43" i="1"/>
  <c r="E43" i="1" s="1"/>
  <c r="F40" i="1"/>
  <c r="E40" i="1" s="1"/>
  <c r="D38" i="1"/>
  <c r="E64" i="1"/>
  <c r="E62" i="1" s="1"/>
  <c r="F62" i="1"/>
  <c r="D62" i="1"/>
  <c r="E22" i="1"/>
  <c r="I19" i="1"/>
  <c r="I68" i="1" s="1"/>
  <c r="F21" i="1"/>
  <c r="F19" i="1" s="1"/>
  <c r="E19" i="1" s="1"/>
  <c r="E68" i="1" s="1"/>
  <c r="D19" i="1"/>
  <c r="D68" i="1" s="1"/>
  <c r="E61" i="1"/>
  <c r="G51" i="1"/>
  <c r="H51" i="1"/>
  <c r="I51" i="1"/>
  <c r="F56" i="1"/>
  <c r="E56" i="1" s="1"/>
  <c r="G44" i="1"/>
  <c r="H44" i="1"/>
  <c r="I44" i="1"/>
  <c r="E36" i="1"/>
  <c r="F37" i="1"/>
  <c r="E37" i="1" s="1"/>
  <c r="E67" i="1"/>
  <c r="E65" i="1" s="1"/>
  <c r="F65" i="1"/>
  <c r="D65" i="1"/>
  <c r="E60" i="1"/>
  <c r="E59" i="1"/>
  <c r="E58" i="1"/>
  <c r="F57" i="1"/>
  <c r="E57" i="1" s="1"/>
  <c r="F55" i="1"/>
  <c r="E55" i="1" s="1"/>
  <c r="F54" i="1"/>
  <c r="E54" i="1" s="1"/>
  <c r="F53" i="1"/>
  <c r="E53" i="1" s="1"/>
  <c r="D51" i="1"/>
  <c r="E50" i="1"/>
  <c r="F49" i="1"/>
  <c r="E49" i="1" s="1"/>
  <c r="F48" i="1"/>
  <c r="E48" i="1" s="1"/>
  <c r="F47" i="1"/>
  <c r="E47" i="1" s="1"/>
  <c r="F46" i="1"/>
  <c r="E46" i="1" s="1"/>
  <c r="D44" i="1"/>
  <c r="E35" i="1"/>
  <c r="E34" i="1"/>
  <c r="E33" i="1"/>
  <c r="F32" i="1"/>
  <c r="E32" i="1" s="1"/>
  <c r="F31" i="1"/>
  <c r="E31" i="1" s="1"/>
  <c r="F30" i="1"/>
  <c r="E30" i="1" s="1"/>
  <c r="F29" i="1"/>
  <c r="E29" i="1" s="1"/>
  <c r="H27" i="1"/>
  <c r="G27" i="1"/>
  <c r="D27" i="1"/>
  <c r="E26" i="1"/>
  <c r="F25" i="1"/>
  <c r="E25" i="1" s="1"/>
  <c r="I23" i="1"/>
  <c r="D23" i="1"/>
  <c r="F18" i="1"/>
  <c r="E18" i="1" s="1"/>
  <c r="F17" i="1"/>
  <c r="E17" i="1" s="1"/>
  <c r="F16" i="1"/>
  <c r="H14" i="1"/>
  <c r="G14" i="1"/>
  <c r="D14" i="1"/>
  <c r="F13" i="1"/>
  <c r="E13" i="1" s="1"/>
  <c r="F12" i="1"/>
  <c r="E12" i="1" s="1"/>
  <c r="F11" i="1"/>
  <c r="E11" i="1" s="1"/>
  <c r="H9" i="1"/>
  <c r="G9" i="1"/>
  <c r="D9" i="1"/>
  <c r="F68" i="1" l="1"/>
  <c r="E21" i="1"/>
  <c r="E23" i="1"/>
  <c r="E44" i="1"/>
  <c r="E51" i="1"/>
  <c r="F51" i="1"/>
  <c r="F44" i="1"/>
  <c r="F23" i="1"/>
  <c r="F14" i="1"/>
  <c r="E27" i="1"/>
  <c r="F27" i="1"/>
  <c r="E16" i="1"/>
  <c r="E14" i="1" s="1"/>
  <c r="F9" i="1"/>
  <c r="E9" i="1"/>
</calcChain>
</file>

<file path=xl/sharedStrings.xml><?xml version="1.0" encoding="utf-8"?>
<sst xmlns="http://schemas.openxmlformats.org/spreadsheetml/2006/main" count="26" uniqueCount="17">
  <si>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</si>
  <si>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</si>
  <si>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</si>
  <si>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</si>
  <si>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</si>
  <si>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</si>
  <si>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</si>
  <si>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</si>
  <si>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</si>
  <si>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</si>
  <si>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</si>
  <si>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</si>
  <si>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</si>
  <si>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</si>
  <si>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</si>
  <si>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</si>
  <si>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Zał. Nr 3 do Zarządzenia Nr 29/2022 z dnia 08.04.2022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</si>
</sst>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68"/>
  <sheetViews>
    <sheetView tabSelected="1" view="pageBreakPreview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25" sqref="H25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3" spans="1:11" ht="57" customHeight="1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36" t="s">
        <v>1</v>
      </c>
      <c r="B5" s="36" t="s">
        <v>2</v>
      </c>
      <c r="C5" s="36" t="s">
        <v>3</v>
      </c>
      <c r="D5" s="33" t="s">
        <v>4</v>
      </c>
      <c r="E5" s="33" t="s">
        <v>5</v>
      </c>
      <c r="F5" s="33" t="s">
        <v>6</v>
      </c>
      <c r="G5" s="33"/>
      <c r="H5" s="33"/>
      <c r="I5" s="33"/>
      <c r="J5" s="33"/>
      <c r="K5" s="3"/>
    </row>
    <row r="6" spans="1:11" s="4" customFormat="1" ht="20.25" customHeight="1" x14ac:dyDescent="0.2">
      <c r="A6" s="36"/>
      <c r="B6" s="36"/>
      <c r="C6" s="36"/>
      <c r="D6" s="33"/>
      <c r="E6" s="33"/>
      <c r="F6" s="33" t="s">
        <v>7</v>
      </c>
      <c r="G6" s="33" t="s">
        <v>8</v>
      </c>
      <c r="H6" s="33"/>
      <c r="I6" s="33"/>
      <c r="J6" s="33" t="s">
        <v>9</v>
      </c>
      <c r="K6" s="3"/>
    </row>
    <row r="7" spans="1:11" s="4" customFormat="1" ht="116.25" customHeight="1" x14ac:dyDescent="0.2">
      <c r="A7" s="36"/>
      <c r="B7" s="36"/>
      <c r="C7" s="36"/>
      <c r="D7" s="33"/>
      <c r="E7" s="33"/>
      <c r="F7" s="33"/>
      <c r="G7" s="28" t="s">
        <v>10</v>
      </c>
      <c r="H7" s="28" t="s">
        <v>11</v>
      </c>
      <c r="I7" s="28" t="s">
        <v>12</v>
      </c>
      <c r="J7" s="33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20.100000000000001" customHeight="1" x14ac:dyDescent="0.2">
      <c r="A9" s="7">
        <v>750</v>
      </c>
      <c r="B9" s="7">
        <v>75011</v>
      </c>
      <c r="C9" s="7" t="s">
        <v>13</v>
      </c>
      <c r="D9" s="8">
        <f>D10</f>
        <v>33340</v>
      </c>
      <c r="E9" s="8">
        <f>E11+E12+E13</f>
        <v>33340</v>
      </c>
      <c r="F9" s="8">
        <f>F11+F12+F13</f>
        <v>33340</v>
      </c>
      <c r="G9" s="8">
        <f>G11+G12+G13</f>
        <v>27616.94</v>
      </c>
      <c r="H9" s="8">
        <f>H11+H12+H13</f>
        <v>5723.06</v>
      </c>
      <c r="I9" s="7"/>
      <c r="J9" s="7"/>
      <c r="K9" s="6"/>
    </row>
    <row r="10" spans="1:11" ht="20.100000000000001" customHeight="1" x14ac:dyDescent="0.2">
      <c r="A10" s="9"/>
      <c r="B10" s="9"/>
      <c r="C10" s="9">
        <v>2010</v>
      </c>
      <c r="D10" s="10">
        <v>33340</v>
      </c>
      <c r="E10" s="10"/>
      <c r="F10" s="10"/>
      <c r="G10" s="10"/>
      <c r="H10" s="10"/>
      <c r="I10" s="9"/>
      <c r="J10" s="9"/>
      <c r="K10" s="6"/>
    </row>
    <row r="11" spans="1:11" ht="20.100000000000001" customHeight="1" x14ac:dyDescent="0.2">
      <c r="A11" s="9"/>
      <c r="B11" s="9"/>
      <c r="C11" s="9">
        <v>4010</v>
      </c>
      <c r="D11" s="10"/>
      <c r="E11" s="10">
        <f>F11</f>
        <v>27616.94</v>
      </c>
      <c r="F11" s="10">
        <f>G11+H11+I11</f>
        <v>27616.94</v>
      </c>
      <c r="G11" s="10">
        <v>27616.94</v>
      </c>
      <c r="H11" s="10"/>
      <c r="I11" s="9"/>
      <c r="J11" s="9"/>
      <c r="K11" s="6"/>
    </row>
    <row r="12" spans="1:11" ht="20.100000000000001" customHeight="1" x14ac:dyDescent="0.2">
      <c r="A12" s="9"/>
      <c r="B12" s="9"/>
      <c r="C12" s="9">
        <v>4110</v>
      </c>
      <c r="D12" s="10"/>
      <c r="E12" s="10">
        <f>F12</f>
        <v>5005.84</v>
      </c>
      <c r="F12" s="10">
        <f>G12+H12+I12</f>
        <v>5005.84</v>
      </c>
      <c r="G12" s="10"/>
      <c r="H12" s="10">
        <v>5005.84</v>
      </c>
      <c r="I12" s="9"/>
      <c r="J12" s="9"/>
      <c r="K12" s="6"/>
    </row>
    <row r="13" spans="1:11" ht="20.100000000000001" customHeight="1" x14ac:dyDescent="0.2">
      <c r="A13" s="9"/>
      <c r="B13" s="9"/>
      <c r="C13" s="9">
        <v>4120</v>
      </c>
      <c r="D13" s="10"/>
      <c r="E13" s="10">
        <f>F13</f>
        <v>717.22</v>
      </c>
      <c r="F13" s="10">
        <f>G13+H13+I13</f>
        <v>717.22</v>
      </c>
      <c r="G13" s="10"/>
      <c r="H13" s="10">
        <v>717.22</v>
      </c>
      <c r="I13" s="9"/>
      <c r="J13" s="9"/>
      <c r="K13" s="6"/>
    </row>
    <row r="14" spans="1:11" ht="20.100000000000001" customHeight="1" x14ac:dyDescent="0.2">
      <c r="A14" s="11">
        <v>751</v>
      </c>
      <c r="B14" s="11">
        <v>75101</v>
      </c>
      <c r="C14" s="12" t="s">
        <v>13</v>
      </c>
      <c r="D14" s="13">
        <f>D15</f>
        <v>936</v>
      </c>
      <c r="E14" s="8">
        <f>E16+E17+E18</f>
        <v>936</v>
      </c>
      <c r="F14" s="8">
        <f>F16+F17+F18</f>
        <v>936</v>
      </c>
      <c r="G14" s="8">
        <f>G16+G17+G18</f>
        <v>782.94</v>
      </c>
      <c r="H14" s="8">
        <f>H16+H17+H18</f>
        <v>153.06</v>
      </c>
      <c r="I14" s="7"/>
      <c r="J14" s="7"/>
      <c r="K14" s="6"/>
    </row>
    <row r="15" spans="1:11" ht="20.100000000000001" customHeight="1" x14ac:dyDescent="0.2">
      <c r="A15" s="9"/>
      <c r="B15" s="9"/>
      <c r="C15" s="9">
        <v>2010</v>
      </c>
      <c r="D15" s="10">
        <v>936</v>
      </c>
      <c r="E15" s="10"/>
      <c r="F15" s="10"/>
      <c r="G15" s="10"/>
      <c r="H15" s="14"/>
      <c r="I15" s="15"/>
      <c r="J15" s="15"/>
      <c r="K15" s="6"/>
    </row>
    <row r="16" spans="1:11" ht="20.100000000000001" customHeight="1" x14ac:dyDescent="0.2">
      <c r="A16" s="9"/>
      <c r="B16" s="9"/>
      <c r="C16" s="9">
        <v>4170</v>
      </c>
      <c r="D16" s="10"/>
      <c r="E16" s="10">
        <f>F16</f>
        <v>782.94</v>
      </c>
      <c r="F16" s="10">
        <f>G16+H16+I16</f>
        <v>782.94</v>
      </c>
      <c r="G16" s="10">
        <v>782.94</v>
      </c>
      <c r="H16" s="14"/>
      <c r="I16" s="15"/>
      <c r="J16" s="15"/>
      <c r="K16" s="6"/>
    </row>
    <row r="17" spans="1:11" ht="20.100000000000001" customHeight="1" x14ac:dyDescent="0.2">
      <c r="A17" s="9"/>
      <c r="B17" s="9"/>
      <c r="C17" s="9">
        <v>4110</v>
      </c>
      <c r="D17" s="10"/>
      <c r="E17" s="10">
        <f>F17</f>
        <v>133.88</v>
      </c>
      <c r="F17" s="10">
        <f>G17+H17+I17</f>
        <v>133.88</v>
      </c>
      <c r="G17" s="10"/>
      <c r="H17" s="14">
        <v>133.88</v>
      </c>
      <c r="I17" s="15"/>
      <c r="J17" s="15"/>
      <c r="K17" s="6"/>
    </row>
    <row r="18" spans="1:11" ht="20.100000000000001" customHeight="1" x14ac:dyDescent="0.2">
      <c r="A18" s="9"/>
      <c r="B18" s="9"/>
      <c r="C18" s="9">
        <v>4120</v>
      </c>
      <c r="D18" s="10"/>
      <c r="E18" s="10">
        <f>F18</f>
        <v>19.18</v>
      </c>
      <c r="F18" s="10">
        <f>G18+H18+I18</f>
        <v>19.18</v>
      </c>
      <c r="G18" s="10"/>
      <c r="H18" s="14">
        <v>19.18</v>
      </c>
      <c r="I18" s="15"/>
      <c r="J18" s="15"/>
      <c r="K18" s="6"/>
    </row>
    <row r="19" spans="1:11" ht="20.100000000000001" customHeight="1" x14ac:dyDescent="0.2">
      <c r="A19" s="23">
        <v>852</v>
      </c>
      <c r="B19" s="23">
        <v>85215</v>
      </c>
      <c r="C19" s="23" t="s">
        <v>13</v>
      </c>
      <c r="D19" s="24">
        <f>D20</f>
        <v>357</v>
      </c>
      <c r="E19" s="24">
        <f>F19</f>
        <v>357</v>
      </c>
      <c r="F19" s="24">
        <f>F21+F22</f>
        <v>357</v>
      </c>
      <c r="G19" s="24"/>
      <c r="H19" s="25"/>
      <c r="I19" s="25">
        <f>I21</f>
        <v>350</v>
      </c>
      <c r="J19" s="26"/>
      <c r="K19" s="6"/>
    </row>
    <row r="20" spans="1:11" ht="20.100000000000001" customHeight="1" x14ac:dyDescent="0.2">
      <c r="A20" s="9"/>
      <c r="B20" s="9"/>
      <c r="C20" s="9">
        <v>2010</v>
      </c>
      <c r="D20" s="10">
        <v>357</v>
      </c>
      <c r="E20" s="10"/>
      <c r="F20" s="10"/>
      <c r="G20" s="10"/>
      <c r="H20" s="14"/>
      <c r="I20" s="14"/>
      <c r="J20" s="15"/>
      <c r="K20" s="6"/>
    </row>
    <row r="21" spans="1:11" ht="20.100000000000001" customHeight="1" x14ac:dyDescent="0.2">
      <c r="A21" s="9"/>
      <c r="B21" s="9"/>
      <c r="C21" s="9">
        <v>3110</v>
      </c>
      <c r="D21" s="10"/>
      <c r="E21" s="10">
        <f>F21</f>
        <v>350</v>
      </c>
      <c r="F21" s="10">
        <f>I21</f>
        <v>350</v>
      </c>
      <c r="G21" s="10"/>
      <c r="H21" s="14"/>
      <c r="I21" s="14">
        <v>350</v>
      </c>
      <c r="J21" s="15"/>
      <c r="K21" s="6"/>
    </row>
    <row r="22" spans="1:11" ht="20.100000000000001" customHeight="1" x14ac:dyDescent="0.2">
      <c r="A22" s="9"/>
      <c r="B22" s="9"/>
      <c r="C22" s="9">
        <v>4300</v>
      </c>
      <c r="D22" s="10"/>
      <c r="E22" s="10">
        <f>F22</f>
        <v>7</v>
      </c>
      <c r="F22" s="10">
        <v>7</v>
      </c>
      <c r="G22" s="10"/>
      <c r="H22" s="14"/>
      <c r="I22" s="15"/>
      <c r="J22" s="15"/>
      <c r="K22" s="6"/>
    </row>
    <row r="23" spans="1:11" s="19" customFormat="1" ht="20.100000000000001" customHeight="1" x14ac:dyDescent="0.2">
      <c r="A23" s="7">
        <v>852</v>
      </c>
      <c r="B23" s="7">
        <v>85219</v>
      </c>
      <c r="C23" s="7" t="s">
        <v>13</v>
      </c>
      <c r="D23" s="8">
        <f>D24</f>
        <v>7165</v>
      </c>
      <c r="E23" s="8">
        <f>E25+E26</f>
        <v>7165</v>
      </c>
      <c r="F23" s="8">
        <f>F25+F26</f>
        <v>7165</v>
      </c>
      <c r="G23" s="8"/>
      <c r="H23" s="16"/>
      <c r="I23" s="16">
        <f>I25</f>
        <v>7030</v>
      </c>
      <c r="J23" s="17"/>
      <c r="K23" s="18"/>
    </row>
    <row r="24" spans="1:11" ht="20.100000000000001" customHeight="1" x14ac:dyDescent="0.2">
      <c r="A24" s="9"/>
      <c r="B24" s="9"/>
      <c r="C24" s="9">
        <v>2010</v>
      </c>
      <c r="D24" s="10">
        <v>7165</v>
      </c>
      <c r="E24" s="10"/>
      <c r="F24" s="10"/>
      <c r="G24" s="10"/>
      <c r="H24" s="14"/>
      <c r="I24" s="14"/>
      <c r="J24" s="15"/>
      <c r="K24" s="6"/>
    </row>
    <row r="25" spans="1:11" ht="20.100000000000001" customHeight="1" x14ac:dyDescent="0.2">
      <c r="A25" s="9"/>
      <c r="B25" s="9"/>
      <c r="C25" s="9">
        <v>3110</v>
      </c>
      <c r="D25" s="10"/>
      <c r="E25" s="10">
        <f>F25</f>
        <v>7030</v>
      </c>
      <c r="F25" s="10">
        <f>G25+H25+I25</f>
        <v>7030</v>
      </c>
      <c r="G25" s="10"/>
      <c r="H25" s="14"/>
      <c r="I25" s="14">
        <v>7030</v>
      </c>
      <c r="J25" s="15"/>
      <c r="K25" s="6"/>
    </row>
    <row r="26" spans="1:11" ht="20.100000000000001" customHeight="1" x14ac:dyDescent="0.2">
      <c r="A26" s="9"/>
      <c r="B26" s="9"/>
      <c r="C26" s="9">
        <v>4300</v>
      </c>
      <c r="D26" s="10"/>
      <c r="E26" s="10">
        <f>F26</f>
        <v>135</v>
      </c>
      <c r="F26" s="10">
        <v>135</v>
      </c>
      <c r="G26" s="10"/>
      <c r="H26" s="14"/>
      <c r="I26" s="15"/>
      <c r="J26" s="15"/>
      <c r="K26" s="6"/>
    </row>
    <row r="27" spans="1:11" s="19" customFormat="1" ht="20.100000000000001" customHeight="1" x14ac:dyDescent="0.2">
      <c r="A27" s="7">
        <v>852</v>
      </c>
      <c r="B27" s="7">
        <v>85228</v>
      </c>
      <c r="C27" s="7" t="s">
        <v>13</v>
      </c>
      <c r="D27" s="8">
        <f>D28</f>
        <v>46662</v>
      </c>
      <c r="E27" s="8">
        <f>E29+E30+E31+E32+E33+E34+E35+E37+E36</f>
        <v>46662</v>
      </c>
      <c r="F27" s="8">
        <f>F29+F30+F31+F32+F33+F34+F35+F37+F36</f>
        <v>46662</v>
      </c>
      <c r="G27" s="8">
        <f>G29+G30+G31+G32+G33+G34+G35+G37+G36</f>
        <v>33858</v>
      </c>
      <c r="H27" s="8">
        <f>H29+H30+H31+H32+H33+H34+H35+H37+H36</f>
        <v>9073</v>
      </c>
      <c r="I27" s="17"/>
      <c r="J27" s="17"/>
      <c r="K27" s="18"/>
    </row>
    <row r="28" spans="1:11" ht="20.100000000000001" customHeight="1" x14ac:dyDescent="0.2">
      <c r="A28" s="9"/>
      <c r="B28" s="9"/>
      <c r="C28" s="9">
        <v>2010</v>
      </c>
      <c r="D28" s="10">
        <v>46662</v>
      </c>
      <c r="E28" s="10"/>
      <c r="F28" s="10"/>
      <c r="G28" s="10"/>
      <c r="H28" s="14"/>
      <c r="I28" s="15"/>
      <c r="J28" s="15"/>
      <c r="K28" s="6"/>
    </row>
    <row r="29" spans="1:11" ht="20.100000000000001" customHeight="1" x14ac:dyDescent="0.2">
      <c r="A29" s="9"/>
      <c r="B29" s="9"/>
      <c r="C29" s="9">
        <v>4010</v>
      </c>
      <c r="D29" s="10"/>
      <c r="E29" s="10">
        <f>F29</f>
        <v>30995</v>
      </c>
      <c r="F29" s="10">
        <f>G29</f>
        <v>30995</v>
      </c>
      <c r="G29" s="10">
        <v>30995</v>
      </c>
      <c r="H29" s="14"/>
      <c r="I29" s="15"/>
      <c r="J29" s="15"/>
      <c r="K29" s="6"/>
    </row>
    <row r="30" spans="1:11" ht="20.100000000000001" customHeight="1" x14ac:dyDescent="0.2">
      <c r="A30" s="9"/>
      <c r="B30" s="9"/>
      <c r="C30" s="9">
        <v>4040</v>
      </c>
      <c r="D30" s="10"/>
      <c r="E30" s="10">
        <f t="shared" ref="E30:E35" si="0">F30</f>
        <v>2863</v>
      </c>
      <c r="F30" s="10">
        <f>G30</f>
        <v>2863</v>
      </c>
      <c r="G30" s="10">
        <v>2863</v>
      </c>
      <c r="H30" s="14"/>
      <c r="I30" s="15"/>
      <c r="J30" s="15"/>
      <c r="K30" s="6"/>
    </row>
    <row r="31" spans="1:11" ht="20.100000000000001" customHeight="1" x14ac:dyDescent="0.2">
      <c r="A31" s="9"/>
      <c r="B31" s="9"/>
      <c r="C31" s="9">
        <v>4110</v>
      </c>
      <c r="D31" s="10"/>
      <c r="E31" s="10">
        <f t="shared" si="0"/>
        <v>7380</v>
      </c>
      <c r="F31" s="10">
        <f>H31</f>
        <v>7380</v>
      </c>
      <c r="G31" s="10"/>
      <c r="H31" s="14">
        <v>7380</v>
      </c>
      <c r="I31" s="15"/>
      <c r="J31" s="15"/>
      <c r="K31" s="6"/>
    </row>
    <row r="32" spans="1:11" ht="20.100000000000001" customHeight="1" x14ac:dyDescent="0.2">
      <c r="A32" s="9"/>
      <c r="B32" s="9"/>
      <c r="C32" s="9">
        <v>4120</v>
      </c>
      <c r="D32" s="10"/>
      <c r="E32" s="10">
        <f t="shared" si="0"/>
        <v>1050</v>
      </c>
      <c r="F32" s="10">
        <f>H32</f>
        <v>1050</v>
      </c>
      <c r="G32" s="10"/>
      <c r="H32" s="14">
        <v>1050</v>
      </c>
      <c r="I32" s="15"/>
      <c r="J32" s="15"/>
      <c r="K32" s="6"/>
    </row>
    <row r="33" spans="1:11" ht="20.100000000000001" customHeight="1" x14ac:dyDescent="0.2">
      <c r="A33" s="9"/>
      <c r="B33" s="9"/>
      <c r="C33" s="9">
        <v>4210</v>
      </c>
      <c r="D33" s="10"/>
      <c r="E33" s="10">
        <f t="shared" si="0"/>
        <v>838</v>
      </c>
      <c r="F33" s="10">
        <v>838</v>
      </c>
      <c r="G33" s="10"/>
      <c r="H33" s="14"/>
      <c r="I33" s="15"/>
      <c r="J33" s="15"/>
      <c r="K33" s="6"/>
    </row>
    <row r="34" spans="1:11" ht="20.100000000000001" customHeight="1" x14ac:dyDescent="0.2">
      <c r="A34" s="9"/>
      <c r="B34" s="9"/>
      <c r="C34" s="9">
        <v>4300</v>
      </c>
      <c r="D34" s="10"/>
      <c r="E34" s="10">
        <f t="shared" si="0"/>
        <v>1188</v>
      </c>
      <c r="F34" s="10">
        <v>1188</v>
      </c>
      <c r="G34" s="10"/>
      <c r="H34" s="14"/>
      <c r="I34" s="15"/>
      <c r="J34" s="15"/>
      <c r="K34" s="6"/>
    </row>
    <row r="35" spans="1:11" ht="20.100000000000001" customHeight="1" x14ac:dyDescent="0.2">
      <c r="A35" s="9"/>
      <c r="B35" s="9"/>
      <c r="C35" s="9">
        <v>4360</v>
      </c>
      <c r="D35" s="10"/>
      <c r="E35" s="10">
        <f t="shared" si="0"/>
        <v>250</v>
      </c>
      <c r="F35" s="10">
        <v>250</v>
      </c>
      <c r="G35" s="10"/>
      <c r="H35" s="14"/>
      <c r="I35" s="15"/>
      <c r="J35" s="15"/>
      <c r="K35" s="6"/>
    </row>
    <row r="36" spans="1:11" ht="20.100000000000001" customHeight="1" x14ac:dyDescent="0.2">
      <c r="A36" s="9"/>
      <c r="B36" s="9"/>
      <c r="C36" s="9">
        <v>4440</v>
      </c>
      <c r="D36" s="10"/>
      <c r="E36" s="10">
        <f>F36</f>
        <v>1455</v>
      </c>
      <c r="F36" s="10">
        <v>1455</v>
      </c>
      <c r="G36" s="10"/>
      <c r="H36" s="14"/>
      <c r="I36" s="15"/>
      <c r="J36" s="15"/>
      <c r="K36" s="6"/>
    </row>
    <row r="37" spans="1:11" ht="20.100000000000001" customHeight="1" x14ac:dyDescent="0.2">
      <c r="A37" s="9"/>
      <c r="B37" s="9"/>
      <c r="C37" s="9">
        <v>4710</v>
      </c>
      <c r="D37" s="10"/>
      <c r="E37" s="10">
        <f>F37</f>
        <v>643</v>
      </c>
      <c r="F37" s="10">
        <f>H37</f>
        <v>643</v>
      </c>
      <c r="G37" s="10"/>
      <c r="H37" s="14">
        <v>643</v>
      </c>
      <c r="I37" s="15"/>
      <c r="J37" s="15"/>
      <c r="K37" s="6"/>
    </row>
    <row r="38" spans="1:11" s="19" customFormat="1" ht="20.100000000000001" customHeight="1" x14ac:dyDescent="0.2">
      <c r="A38" s="23">
        <v>852</v>
      </c>
      <c r="B38" s="23">
        <v>85295</v>
      </c>
      <c r="C38" s="7" t="s">
        <v>13</v>
      </c>
      <c r="D38" s="8">
        <f>D39</f>
        <v>201699</v>
      </c>
      <c r="E38" s="8">
        <f>SUM(E40:E43)</f>
        <v>201699</v>
      </c>
      <c r="F38" s="8">
        <f t="shared" ref="F38:I38" si="1">SUM(F40:F43)</f>
        <v>201699</v>
      </c>
      <c r="G38" s="8">
        <f t="shared" si="1"/>
        <v>1700</v>
      </c>
      <c r="H38" s="8">
        <f t="shared" si="1"/>
        <v>2255</v>
      </c>
      <c r="I38" s="8">
        <f t="shared" si="1"/>
        <v>197744</v>
      </c>
      <c r="J38" s="8"/>
      <c r="K38" s="18"/>
    </row>
    <row r="39" spans="1:11" ht="20.100000000000001" customHeight="1" x14ac:dyDescent="0.2">
      <c r="A39" s="9"/>
      <c r="B39" s="9"/>
      <c r="C39" s="9">
        <v>2010</v>
      </c>
      <c r="D39" s="10">
        <v>201699</v>
      </c>
      <c r="E39" s="10"/>
      <c r="F39" s="10"/>
      <c r="G39" s="10"/>
      <c r="H39" s="14"/>
      <c r="I39" s="15"/>
      <c r="J39" s="15"/>
      <c r="K39" s="6"/>
    </row>
    <row r="40" spans="1:11" ht="20.100000000000001" customHeight="1" x14ac:dyDescent="0.2">
      <c r="A40" s="9"/>
      <c r="B40" s="9"/>
      <c r="C40" s="9">
        <v>3110</v>
      </c>
      <c r="D40" s="10"/>
      <c r="E40" s="10">
        <f>F40</f>
        <v>197744</v>
      </c>
      <c r="F40" s="10">
        <f>I40+H40+G40</f>
        <v>197744</v>
      </c>
      <c r="G40" s="10"/>
      <c r="H40" s="14"/>
      <c r="I40" s="14">
        <v>197744</v>
      </c>
      <c r="J40" s="14"/>
      <c r="K40" s="6"/>
    </row>
    <row r="41" spans="1:11" ht="20.100000000000001" customHeight="1" x14ac:dyDescent="0.2">
      <c r="A41" s="9"/>
      <c r="B41" s="9"/>
      <c r="C41" s="9">
        <v>4010</v>
      </c>
      <c r="D41" s="10"/>
      <c r="E41" s="10">
        <f t="shared" ref="E41:E43" si="2">F41</f>
        <v>1700</v>
      </c>
      <c r="F41" s="10">
        <f t="shared" ref="F41:F43" si="3">I41+H41+G41</f>
        <v>1700</v>
      </c>
      <c r="G41" s="10">
        <v>1700</v>
      </c>
      <c r="H41" s="14"/>
      <c r="I41" s="14"/>
      <c r="J41" s="14"/>
      <c r="K41" s="6"/>
    </row>
    <row r="42" spans="1:11" ht="20.100000000000001" customHeight="1" x14ac:dyDescent="0.2">
      <c r="A42" s="9"/>
      <c r="B42" s="9"/>
      <c r="C42" s="9">
        <v>4110</v>
      </c>
      <c r="D42" s="10"/>
      <c r="E42" s="10">
        <f t="shared" si="2"/>
        <v>290</v>
      </c>
      <c r="F42" s="10">
        <f t="shared" si="3"/>
        <v>290</v>
      </c>
      <c r="G42" s="10"/>
      <c r="H42" s="14">
        <v>290</v>
      </c>
      <c r="I42" s="14"/>
      <c r="J42" s="14"/>
      <c r="K42" s="6"/>
    </row>
    <row r="43" spans="1:11" ht="20.100000000000001" customHeight="1" x14ac:dyDescent="0.2">
      <c r="A43" s="9"/>
      <c r="B43" s="9"/>
      <c r="C43" s="9">
        <v>4120</v>
      </c>
      <c r="D43" s="10"/>
      <c r="E43" s="10">
        <f t="shared" si="2"/>
        <v>1965</v>
      </c>
      <c r="F43" s="10">
        <f t="shared" si="3"/>
        <v>1965</v>
      </c>
      <c r="G43" s="10"/>
      <c r="H43" s="14">
        <v>1965</v>
      </c>
      <c r="I43" s="14"/>
      <c r="J43" s="14"/>
      <c r="K43" s="6"/>
    </row>
    <row r="44" spans="1:11" ht="20.100000000000001" customHeight="1" x14ac:dyDescent="0.2">
      <c r="A44" s="7">
        <v>855</v>
      </c>
      <c r="B44" s="7">
        <v>85501</v>
      </c>
      <c r="C44" s="7" t="s">
        <v>13</v>
      </c>
      <c r="D44" s="8">
        <f>D45</f>
        <v>1795724</v>
      </c>
      <c r="E44" s="8">
        <f>E46+E47+E48+E49+E50</f>
        <v>1795724</v>
      </c>
      <c r="F44" s="8">
        <f t="shared" ref="F44:I44" si="4">F46+F47+F48+F49+F50</f>
        <v>1795724</v>
      </c>
      <c r="G44" s="8">
        <f t="shared" si="4"/>
        <v>4000</v>
      </c>
      <c r="H44" s="8">
        <f t="shared" si="4"/>
        <v>786</v>
      </c>
      <c r="I44" s="8">
        <f t="shared" si="4"/>
        <v>1789799</v>
      </c>
      <c r="J44" s="20"/>
    </row>
    <row r="45" spans="1:11" ht="20.100000000000001" customHeight="1" x14ac:dyDescent="0.2">
      <c r="A45" s="9"/>
      <c r="B45" s="9"/>
      <c r="C45" s="9">
        <v>2060</v>
      </c>
      <c r="D45" s="10">
        <v>1795724</v>
      </c>
      <c r="E45" s="10"/>
      <c r="F45" s="10"/>
      <c r="G45" s="10"/>
      <c r="H45" s="14"/>
      <c r="I45" s="14"/>
      <c r="J45" s="15"/>
    </row>
    <row r="46" spans="1:11" ht="20.100000000000001" customHeight="1" x14ac:dyDescent="0.2">
      <c r="A46" s="9"/>
      <c r="B46" s="9"/>
      <c r="C46" s="9">
        <v>3110</v>
      </c>
      <c r="D46" s="10"/>
      <c r="E46" s="10">
        <f>F46</f>
        <v>1789799</v>
      </c>
      <c r="F46" s="10">
        <f>I46</f>
        <v>1789799</v>
      </c>
      <c r="G46" s="10"/>
      <c r="H46" s="14"/>
      <c r="I46" s="14">
        <v>1789799</v>
      </c>
      <c r="J46" s="15"/>
    </row>
    <row r="47" spans="1:11" ht="20.100000000000001" customHeight="1" x14ac:dyDescent="0.2">
      <c r="A47" s="9"/>
      <c r="B47" s="9"/>
      <c r="C47" s="9">
        <v>4010</v>
      </c>
      <c r="D47" s="10"/>
      <c r="E47" s="10">
        <f t="shared" ref="E47:E50" si="5">F47</f>
        <v>4000</v>
      </c>
      <c r="F47" s="10">
        <f>G47</f>
        <v>4000</v>
      </c>
      <c r="G47" s="10">
        <v>4000</v>
      </c>
      <c r="H47" s="14"/>
      <c r="I47" s="15"/>
      <c r="J47" s="15"/>
    </row>
    <row r="48" spans="1:11" ht="20.100000000000001" customHeight="1" x14ac:dyDescent="0.2">
      <c r="A48" s="9"/>
      <c r="B48" s="9"/>
      <c r="C48" s="9">
        <v>4110</v>
      </c>
      <c r="D48" s="10"/>
      <c r="E48" s="10">
        <f t="shared" si="5"/>
        <v>688</v>
      </c>
      <c r="F48" s="10">
        <f>H48</f>
        <v>688</v>
      </c>
      <c r="G48" s="10"/>
      <c r="H48" s="14">
        <v>688</v>
      </c>
      <c r="I48" s="15"/>
      <c r="J48" s="15"/>
    </row>
    <row r="49" spans="1:10" ht="20.100000000000001" customHeight="1" x14ac:dyDescent="0.2">
      <c r="A49" s="9"/>
      <c r="B49" s="9"/>
      <c r="C49" s="9">
        <v>4120</v>
      </c>
      <c r="D49" s="10"/>
      <c r="E49" s="10">
        <f t="shared" si="5"/>
        <v>98</v>
      </c>
      <c r="F49" s="10">
        <f>H49</f>
        <v>98</v>
      </c>
      <c r="G49" s="10"/>
      <c r="H49" s="14">
        <v>98</v>
      </c>
      <c r="I49" s="15"/>
      <c r="J49" s="15"/>
    </row>
    <row r="50" spans="1:10" ht="20.100000000000001" customHeight="1" x14ac:dyDescent="0.2">
      <c r="A50" s="9"/>
      <c r="B50" s="9"/>
      <c r="C50" s="9">
        <v>4300</v>
      </c>
      <c r="D50" s="10"/>
      <c r="E50" s="10">
        <f t="shared" si="5"/>
        <v>1139</v>
      </c>
      <c r="F50" s="10">
        <v>1139</v>
      </c>
      <c r="G50" s="10"/>
      <c r="H50" s="14"/>
      <c r="I50" s="15"/>
      <c r="J50" s="15"/>
    </row>
    <row r="51" spans="1:10" ht="20.100000000000001" customHeight="1" x14ac:dyDescent="0.2">
      <c r="A51" s="7">
        <v>855</v>
      </c>
      <c r="B51" s="7">
        <v>85502</v>
      </c>
      <c r="C51" s="7" t="s">
        <v>13</v>
      </c>
      <c r="D51" s="8">
        <f>D52</f>
        <v>3003477</v>
      </c>
      <c r="E51" s="8">
        <f>E53+E54+E55+E56+E57+E58+E59+E60+E61</f>
        <v>3003477</v>
      </c>
      <c r="F51" s="8">
        <f>F53+F54+F55+F56+F57+F58+F59+F60+F61</f>
        <v>3003477</v>
      </c>
      <c r="G51" s="8">
        <f>G53+G54+G55+G56+G57+G58+G59+G60+G61</f>
        <v>59930</v>
      </c>
      <c r="H51" s="8">
        <f>H53+H54+H55+H56+H57+H58+H59+H60+H61</f>
        <v>10400</v>
      </c>
      <c r="I51" s="8">
        <f>I53+I54+I55+I56+I57+I58+I59+I60+I61</f>
        <v>2924977</v>
      </c>
      <c r="J51" s="17"/>
    </row>
    <row r="52" spans="1:10" ht="20.100000000000001" customHeight="1" x14ac:dyDescent="0.2">
      <c r="A52" s="9"/>
      <c r="B52" s="9"/>
      <c r="C52" s="9">
        <v>2010</v>
      </c>
      <c r="D52" s="10">
        <v>3003477</v>
      </c>
      <c r="E52" s="10"/>
      <c r="F52" s="10"/>
      <c r="G52" s="10"/>
      <c r="H52" s="14"/>
      <c r="I52" s="15"/>
      <c r="J52" s="15"/>
    </row>
    <row r="53" spans="1:10" ht="20.100000000000001" customHeight="1" x14ac:dyDescent="0.2">
      <c r="A53" s="9"/>
      <c r="B53" s="9"/>
      <c r="C53" s="9">
        <v>3110</v>
      </c>
      <c r="D53" s="10"/>
      <c r="E53" s="10">
        <f t="shared" ref="E53:E61" si="6">F53</f>
        <v>2924977</v>
      </c>
      <c r="F53" s="10">
        <f>I53</f>
        <v>2924977</v>
      </c>
      <c r="G53" s="10"/>
      <c r="H53" s="14"/>
      <c r="I53" s="14">
        <v>2924977</v>
      </c>
      <c r="J53" s="15"/>
    </row>
    <row r="54" spans="1:10" ht="20.100000000000001" customHeight="1" x14ac:dyDescent="0.2">
      <c r="A54" s="9"/>
      <c r="B54" s="9"/>
      <c r="C54" s="9">
        <v>4010</v>
      </c>
      <c r="D54" s="10"/>
      <c r="E54" s="10">
        <f t="shared" si="6"/>
        <v>55000</v>
      </c>
      <c r="F54" s="10">
        <f>G54</f>
        <v>55000</v>
      </c>
      <c r="G54" s="10">
        <v>55000</v>
      </c>
      <c r="H54" s="14"/>
      <c r="I54" s="15"/>
      <c r="J54" s="15"/>
    </row>
    <row r="55" spans="1:10" ht="20.100000000000001" customHeight="1" x14ac:dyDescent="0.2">
      <c r="A55" s="9"/>
      <c r="B55" s="9"/>
      <c r="C55" s="9">
        <v>4040</v>
      </c>
      <c r="D55" s="10"/>
      <c r="E55" s="10">
        <f t="shared" si="6"/>
        <v>4930</v>
      </c>
      <c r="F55" s="10">
        <f>G55</f>
        <v>4930</v>
      </c>
      <c r="G55" s="10">
        <v>4930</v>
      </c>
      <c r="H55" s="14"/>
      <c r="I55" s="15"/>
      <c r="J55" s="15"/>
    </row>
    <row r="56" spans="1:10" ht="20.100000000000001" customHeight="1" x14ac:dyDescent="0.2">
      <c r="A56" s="9"/>
      <c r="B56" s="9"/>
      <c r="C56" s="9">
        <v>4110</v>
      </c>
      <c r="D56" s="10"/>
      <c r="E56" s="10">
        <f t="shared" si="6"/>
        <v>10200</v>
      </c>
      <c r="F56" s="10">
        <f>H56</f>
        <v>10200</v>
      </c>
      <c r="G56" s="10"/>
      <c r="H56" s="14">
        <v>10200</v>
      </c>
      <c r="I56" s="15"/>
      <c r="J56" s="15"/>
    </row>
    <row r="57" spans="1:10" ht="20.100000000000001" customHeight="1" x14ac:dyDescent="0.2">
      <c r="A57" s="9"/>
      <c r="B57" s="9"/>
      <c r="C57" s="9">
        <v>4120</v>
      </c>
      <c r="D57" s="10"/>
      <c r="E57" s="10">
        <f t="shared" si="6"/>
        <v>200</v>
      </c>
      <c r="F57" s="10">
        <f>H57</f>
        <v>200</v>
      </c>
      <c r="G57" s="10"/>
      <c r="H57" s="14">
        <v>200</v>
      </c>
      <c r="I57" s="15"/>
      <c r="J57" s="15"/>
    </row>
    <row r="58" spans="1:10" ht="20.100000000000001" customHeight="1" x14ac:dyDescent="0.2">
      <c r="A58" s="9"/>
      <c r="B58" s="9"/>
      <c r="C58" s="9">
        <v>4210</v>
      </c>
      <c r="D58" s="10"/>
      <c r="E58" s="10">
        <f t="shared" si="6"/>
        <v>800</v>
      </c>
      <c r="F58" s="10">
        <v>800</v>
      </c>
      <c r="G58" s="10"/>
      <c r="H58" s="14"/>
      <c r="I58" s="15"/>
      <c r="J58" s="15"/>
    </row>
    <row r="59" spans="1:10" ht="20.100000000000001" customHeight="1" x14ac:dyDescent="0.2">
      <c r="A59" s="9"/>
      <c r="B59" s="9"/>
      <c r="C59" s="9">
        <v>4300</v>
      </c>
      <c r="D59" s="10"/>
      <c r="E59" s="10">
        <f t="shared" si="6"/>
        <v>4900</v>
      </c>
      <c r="F59" s="10">
        <v>4900</v>
      </c>
      <c r="G59" s="10"/>
      <c r="H59" s="14"/>
      <c r="I59" s="15"/>
      <c r="J59" s="15"/>
    </row>
    <row r="60" spans="1:10" ht="20.100000000000001" customHeight="1" x14ac:dyDescent="0.2">
      <c r="A60" s="9"/>
      <c r="B60" s="9"/>
      <c r="C60" s="9">
        <v>4440</v>
      </c>
      <c r="D60" s="10"/>
      <c r="E60" s="10">
        <f t="shared" si="6"/>
        <v>2070</v>
      </c>
      <c r="F60" s="10">
        <v>2070</v>
      </c>
      <c r="G60" s="10"/>
      <c r="H60" s="14"/>
      <c r="I60" s="15"/>
      <c r="J60" s="15"/>
    </row>
    <row r="61" spans="1:10" ht="20.100000000000001" customHeight="1" x14ac:dyDescent="0.2">
      <c r="A61" s="9"/>
      <c r="B61" s="9"/>
      <c r="C61" s="9">
        <v>4700</v>
      </c>
      <c r="D61" s="10"/>
      <c r="E61" s="10">
        <f t="shared" si="6"/>
        <v>400</v>
      </c>
      <c r="F61" s="10">
        <v>400</v>
      </c>
      <c r="G61" s="10"/>
      <c r="H61" s="14"/>
      <c r="I61" s="15"/>
      <c r="J61" s="15"/>
    </row>
    <row r="62" spans="1:10" s="27" customFormat="1" ht="20.100000000000001" customHeight="1" x14ac:dyDescent="0.2">
      <c r="A62" s="23">
        <v>855</v>
      </c>
      <c r="B62" s="23">
        <v>85503</v>
      </c>
      <c r="C62" s="23" t="s">
        <v>13</v>
      </c>
      <c r="D62" s="24">
        <f>D63</f>
        <v>153</v>
      </c>
      <c r="E62" s="24">
        <f>E64</f>
        <v>153</v>
      </c>
      <c r="F62" s="24">
        <f>F64</f>
        <v>153</v>
      </c>
      <c r="G62" s="24"/>
      <c r="H62" s="25"/>
      <c r="I62" s="26"/>
      <c r="J62" s="26"/>
    </row>
    <row r="63" spans="1:10" ht="20.100000000000001" customHeight="1" x14ac:dyDescent="0.2">
      <c r="A63" s="9"/>
      <c r="B63" s="9"/>
      <c r="C63" s="9">
        <v>2010</v>
      </c>
      <c r="D63" s="10">
        <v>153</v>
      </c>
      <c r="E63" s="10"/>
      <c r="F63" s="10"/>
      <c r="G63" s="10"/>
      <c r="H63" s="14"/>
      <c r="I63" s="15"/>
      <c r="J63" s="15"/>
    </row>
    <row r="64" spans="1:10" ht="20.100000000000001" customHeight="1" x14ac:dyDescent="0.2">
      <c r="A64" s="9"/>
      <c r="B64" s="9"/>
      <c r="C64" s="9">
        <v>4300</v>
      </c>
      <c r="D64" s="10"/>
      <c r="E64" s="10">
        <f>F64</f>
        <v>153</v>
      </c>
      <c r="F64" s="10">
        <v>153</v>
      </c>
      <c r="G64" s="10"/>
      <c r="H64" s="10"/>
      <c r="I64" s="10"/>
      <c r="J64" s="10"/>
    </row>
    <row r="65" spans="1:10" s="19" customFormat="1" ht="20.100000000000001" customHeight="1" x14ac:dyDescent="0.2">
      <c r="A65" s="7">
        <v>855</v>
      </c>
      <c r="B65" s="7">
        <v>85513</v>
      </c>
      <c r="C65" s="7" t="s">
        <v>13</v>
      </c>
      <c r="D65" s="8">
        <f>D66</f>
        <v>82210</v>
      </c>
      <c r="E65" s="8">
        <f>E67</f>
        <v>82210</v>
      </c>
      <c r="F65" s="8">
        <f>F67</f>
        <v>82210</v>
      </c>
      <c r="G65" s="8"/>
      <c r="H65" s="16"/>
      <c r="I65" s="21"/>
      <c r="J65" s="17"/>
    </row>
    <row r="66" spans="1:10" ht="20.100000000000001" customHeight="1" x14ac:dyDescent="0.2">
      <c r="A66" s="9"/>
      <c r="B66" s="9"/>
      <c r="C66" s="9">
        <v>2010</v>
      </c>
      <c r="D66" s="10">
        <v>82210</v>
      </c>
      <c r="E66" s="10"/>
      <c r="F66" s="10"/>
      <c r="G66" s="10"/>
      <c r="H66" s="14"/>
      <c r="I66" s="22"/>
      <c r="J66" s="15"/>
    </row>
    <row r="67" spans="1:10" ht="20.100000000000001" customHeight="1" x14ac:dyDescent="0.2">
      <c r="A67" s="9"/>
      <c r="B67" s="9"/>
      <c r="C67" s="9">
        <v>4130</v>
      </c>
      <c r="D67" s="10"/>
      <c r="E67" s="10">
        <f>F67</f>
        <v>82210</v>
      </c>
      <c r="F67" s="10">
        <v>82210</v>
      </c>
      <c r="G67" s="10"/>
      <c r="H67" s="14"/>
      <c r="I67" s="22"/>
      <c r="J67" s="15"/>
    </row>
    <row r="68" spans="1:10" ht="20.100000000000001" customHeight="1" x14ac:dyDescent="0.2">
      <c r="A68" s="30" t="s">
        <v>14</v>
      </c>
      <c r="B68" s="31"/>
      <c r="C68" s="32"/>
      <c r="D68" s="29">
        <f>D9+D14+D23+D27+D44+D51+D65+D19+D62+D38</f>
        <v>5171723</v>
      </c>
      <c r="E68" s="29">
        <f t="shared" ref="E68:J68" si="7">E9+E14+E23+E27+E44+E51+E65+E19+E62+E38</f>
        <v>5171723</v>
      </c>
      <c r="F68" s="29">
        <f t="shared" si="7"/>
        <v>5171723</v>
      </c>
      <c r="G68" s="29">
        <f t="shared" si="7"/>
        <v>127887.88</v>
      </c>
      <c r="H68" s="29">
        <f t="shared" si="7"/>
        <v>28390.120000000003</v>
      </c>
      <c r="I68" s="29">
        <f t="shared" si="7"/>
        <v>4919900</v>
      </c>
      <c r="J68" s="29">
        <f t="shared" si="7"/>
        <v>0</v>
      </c>
    </row>
  </sheetData>
  <mergeCells count="12">
    <mergeCell ref="A68:C68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2022-04-11T09:33:38Z</dcterms:modified>
</cp:coreProperties>
</file>