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F3FA038A-1EAF-44A3-AB3E-E1C2D0AD5438}" xr6:coauthVersionLast="47" xr6:coauthVersionMax="47" xr10:uidLastSave="{00000000-0000-0000-0000-000000000000}"/>
  <bookViews>
    <workbookView xWindow="-120" yWindow="-120" windowWidth="27315" windowHeight="15720" xr2:uid="{E06852BD-7404-4267-917C-FA14B268A1C3}"/>
  </bookViews>
  <sheets>
    <sheet name="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8" i="1"/>
  <c r="F26" i="1"/>
  <c r="E26" i="1" s="1"/>
  <c r="D26" i="1"/>
  <c r="H49" i="1"/>
  <c r="G9" i="1"/>
  <c r="H9" i="1"/>
  <c r="E14" i="1"/>
  <c r="E15" i="1"/>
  <c r="F12" i="1"/>
  <c r="E12" i="1" s="1"/>
  <c r="F13" i="1"/>
  <c r="E13" i="1" s="1"/>
  <c r="F11" i="1"/>
  <c r="E11" i="1" s="1"/>
  <c r="D9" i="1"/>
  <c r="J80" i="1"/>
  <c r="G49" i="1"/>
  <c r="I49" i="1"/>
  <c r="F52" i="1"/>
  <c r="E52" i="1" s="1"/>
  <c r="F53" i="1"/>
  <c r="E53" i="1" s="1"/>
  <c r="F54" i="1"/>
  <c r="E54" i="1" s="1"/>
  <c r="F51" i="1"/>
  <c r="E51" i="1" s="1"/>
  <c r="D49" i="1"/>
  <c r="E76" i="1"/>
  <c r="E74" i="1" s="1"/>
  <c r="F74" i="1"/>
  <c r="D74" i="1"/>
  <c r="E33" i="1"/>
  <c r="I30" i="1"/>
  <c r="F32" i="1"/>
  <c r="F30" i="1" s="1"/>
  <c r="E30" i="1" s="1"/>
  <c r="D30" i="1"/>
  <c r="E73" i="1"/>
  <c r="G63" i="1"/>
  <c r="H63" i="1"/>
  <c r="I63" i="1"/>
  <c r="F68" i="1"/>
  <c r="E68" i="1" s="1"/>
  <c r="G56" i="1"/>
  <c r="H56" i="1"/>
  <c r="I56" i="1"/>
  <c r="E47" i="1"/>
  <c r="F48" i="1"/>
  <c r="E48" i="1" s="1"/>
  <c r="E79" i="1"/>
  <c r="E77" i="1" s="1"/>
  <c r="F77" i="1"/>
  <c r="D77" i="1"/>
  <c r="E72" i="1"/>
  <c r="E71" i="1"/>
  <c r="E70" i="1"/>
  <c r="F69" i="1"/>
  <c r="E69" i="1" s="1"/>
  <c r="F67" i="1"/>
  <c r="E67" i="1" s="1"/>
  <c r="F66" i="1"/>
  <c r="E66" i="1" s="1"/>
  <c r="F65" i="1"/>
  <c r="E65" i="1" s="1"/>
  <c r="D63" i="1"/>
  <c r="E62" i="1"/>
  <c r="F61" i="1"/>
  <c r="E61" i="1" s="1"/>
  <c r="F60" i="1"/>
  <c r="E60" i="1" s="1"/>
  <c r="F59" i="1"/>
  <c r="E59" i="1" s="1"/>
  <c r="F58" i="1"/>
  <c r="E58" i="1" s="1"/>
  <c r="D56" i="1"/>
  <c r="E46" i="1"/>
  <c r="E45" i="1"/>
  <c r="E44" i="1"/>
  <c r="F43" i="1"/>
  <c r="E43" i="1" s="1"/>
  <c r="F42" i="1"/>
  <c r="E42" i="1" s="1"/>
  <c r="F41" i="1"/>
  <c r="E41" i="1" s="1"/>
  <c r="F40" i="1"/>
  <c r="E40" i="1" s="1"/>
  <c r="H38" i="1"/>
  <c r="G38" i="1"/>
  <c r="D38" i="1"/>
  <c r="E37" i="1"/>
  <c r="F36" i="1"/>
  <c r="E36" i="1" s="1"/>
  <c r="I34" i="1"/>
  <c r="D34" i="1"/>
  <c r="F25" i="1"/>
  <c r="E25" i="1" s="1"/>
  <c r="F24" i="1"/>
  <c r="E24" i="1" s="1"/>
  <c r="F23" i="1"/>
  <c r="H21" i="1"/>
  <c r="G21" i="1"/>
  <c r="D21" i="1"/>
  <c r="F20" i="1"/>
  <c r="E20" i="1" s="1"/>
  <c r="F19" i="1"/>
  <c r="E19" i="1" s="1"/>
  <c r="F18" i="1"/>
  <c r="E18" i="1" s="1"/>
  <c r="H16" i="1"/>
  <c r="H80" i="1" s="1"/>
  <c r="G16" i="1"/>
  <c r="G80" i="1" s="1"/>
  <c r="D16" i="1"/>
  <c r="I80" i="1" l="1"/>
  <c r="D80" i="1"/>
  <c r="F9" i="1"/>
  <c r="E49" i="1"/>
  <c r="F49" i="1"/>
  <c r="E9" i="1"/>
  <c r="E32" i="1"/>
  <c r="E34" i="1"/>
  <c r="E56" i="1"/>
  <c r="E63" i="1"/>
  <c r="F63" i="1"/>
  <c r="F56" i="1"/>
  <c r="F34" i="1"/>
  <c r="F21" i="1"/>
  <c r="E38" i="1"/>
  <c r="F38" i="1"/>
  <c r="E23" i="1"/>
  <c r="E21" i="1" s="1"/>
  <c r="F16" i="1"/>
  <c r="E16" i="1"/>
  <c r="F80" i="1" l="1"/>
  <c r="E80" i="1"/>
</calcChain>
</file>

<file path=xl/sharedStrings.xml><?xml version="1.0" encoding="utf-8"?>
<sst xmlns="http://schemas.openxmlformats.org/spreadsheetml/2006/main" count="30" uniqueCount="19">
  <si>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</si>
  <si>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</si>
  <si>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</si>
  <si>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</si>
  <si>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</si>
  <si>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</si>
  <si>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</si>
  <si>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</si>
  <si>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</si>
  <si>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</si>
  <si>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</si>
  <si>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</si>
  <si>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</si>
  <si>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</si>
  <si>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</si>
  <si>
    <t>Dochody i wydatki związane z realizacją zadań z zakresu administracji rządowej i innych zadań zleconych odrębnymi ustawami w 2022 roku</t>
  </si>
  <si>
    <t>010</t>
  </si>
  <si>
    <t>01095</t>
  </si>
  <si>
    <t>Zał. Nr 3 do Zarządzenia Nr 77/2022 z dnia 18.08.2022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</si>
</sst>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5" fillId="0" borderId="0" xfId="0" applyFont="1"/>
    <xf numFmtId="3" fontId="5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F0EE-D6AB-499B-9B99-EDB99BAC6971}">
  <dimension ref="A1:K80"/>
  <sheetViews>
    <sheetView tabSelected="1" view="pageBreakPreview" zoomScaleSheetLayoutView="100" workbookViewId="0">
      <pane xSplit="4" ySplit="8" topLeftCell="E75" activePane="bottomRight" state="frozen"/>
      <selection pane="topRight" activeCell="E1" sqref="E1"/>
      <selection pane="bottomLeft" activeCell="A9" sqref="A9"/>
      <selection pane="bottomRight" activeCell="G33" sqref="G33"/>
    </sheetView>
  </sheetViews>
  <sheetFormatPr defaultRowHeight="12.75" x14ac:dyDescent="0.2"/>
  <cols>
    <col min="1" max="1" width="5.5703125" style="1" customWidth="1"/>
    <col min="2" max="2" width="8.85546875" style="1" customWidth="1"/>
    <col min="3" max="3" width="6.85546875" style="1" customWidth="1"/>
    <col min="4" max="4" width="14.28515625" style="1" customWidth="1"/>
    <col min="5" max="5" width="14.85546875" style="1" customWidth="1"/>
    <col min="6" max="6" width="13.5703125" style="1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</row>
    <row r="3" spans="1:11" ht="57" customHeight="1" x14ac:dyDescent="0.2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ht="23.25" customHeight="1" x14ac:dyDescent="0.2">
      <c r="J4" s="2" t="s">
        <v>0</v>
      </c>
    </row>
    <row r="5" spans="1:11" s="4" customFormat="1" ht="20.25" customHeight="1" x14ac:dyDescent="0.2">
      <c r="A5" s="41" t="s">
        <v>1</v>
      </c>
      <c r="B5" s="41" t="s">
        <v>2</v>
      </c>
      <c r="C5" s="41" t="s">
        <v>3</v>
      </c>
      <c r="D5" s="38" t="s">
        <v>4</v>
      </c>
      <c r="E5" s="38" t="s">
        <v>5</v>
      </c>
      <c r="F5" s="38" t="s">
        <v>6</v>
      </c>
      <c r="G5" s="38"/>
      <c r="H5" s="38"/>
      <c r="I5" s="38"/>
      <c r="J5" s="38"/>
      <c r="K5" s="3"/>
    </row>
    <row r="6" spans="1:11" s="4" customFormat="1" ht="20.25" customHeight="1" x14ac:dyDescent="0.2">
      <c r="A6" s="41"/>
      <c r="B6" s="41"/>
      <c r="C6" s="41"/>
      <c r="D6" s="38"/>
      <c r="E6" s="38"/>
      <c r="F6" s="38" t="s">
        <v>7</v>
      </c>
      <c r="G6" s="38" t="s">
        <v>8</v>
      </c>
      <c r="H6" s="38"/>
      <c r="I6" s="38"/>
      <c r="J6" s="38" t="s">
        <v>9</v>
      </c>
      <c r="K6" s="3"/>
    </row>
    <row r="7" spans="1:11" s="4" customFormat="1" ht="116.25" customHeight="1" x14ac:dyDescent="0.2">
      <c r="A7" s="41"/>
      <c r="B7" s="41"/>
      <c r="C7" s="41"/>
      <c r="D7" s="38"/>
      <c r="E7" s="38"/>
      <c r="F7" s="38"/>
      <c r="G7" s="28" t="s">
        <v>10</v>
      </c>
      <c r="H7" s="28" t="s">
        <v>11</v>
      </c>
      <c r="I7" s="28" t="s">
        <v>12</v>
      </c>
      <c r="J7" s="38"/>
      <c r="K7" s="3"/>
    </row>
    <row r="8" spans="1:11" ht="9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6"/>
    </row>
    <row r="9" spans="1:11" ht="17.25" customHeight="1" x14ac:dyDescent="0.2">
      <c r="A9" s="32" t="s">
        <v>16</v>
      </c>
      <c r="B9" s="32" t="s">
        <v>17</v>
      </c>
      <c r="C9" s="31" t="s">
        <v>13</v>
      </c>
      <c r="D9" s="33">
        <f>D10</f>
        <v>314320.56</v>
      </c>
      <c r="E9" s="33">
        <f>SUM(E11:E15)</f>
        <v>314320.56</v>
      </c>
      <c r="F9" s="33">
        <f t="shared" ref="F9:H9" si="0">SUM(F11:F15)</f>
        <v>314320.56</v>
      </c>
      <c r="G9" s="33">
        <f t="shared" si="0"/>
        <v>1793.25</v>
      </c>
      <c r="H9" s="33">
        <f t="shared" si="0"/>
        <v>0</v>
      </c>
      <c r="I9" s="33"/>
      <c r="J9" s="33"/>
      <c r="K9" s="6"/>
    </row>
    <row r="10" spans="1:11" ht="18" customHeight="1" x14ac:dyDescent="0.2">
      <c r="A10" s="30"/>
      <c r="B10" s="30"/>
      <c r="C10" s="30">
        <v>2010</v>
      </c>
      <c r="D10" s="34">
        <v>314320.56</v>
      </c>
      <c r="E10" s="34"/>
      <c r="F10" s="34"/>
      <c r="G10" s="34"/>
      <c r="H10" s="34"/>
      <c r="I10" s="34"/>
      <c r="J10" s="34"/>
      <c r="K10" s="6"/>
    </row>
    <row r="11" spans="1:11" ht="18" customHeight="1" x14ac:dyDescent="0.2">
      <c r="A11" s="30"/>
      <c r="B11" s="30"/>
      <c r="C11" s="30">
        <v>4010</v>
      </c>
      <c r="D11" s="34"/>
      <c r="E11" s="34">
        <f>F11</f>
        <v>1500</v>
      </c>
      <c r="F11" s="34">
        <f>G11</f>
        <v>1500</v>
      </c>
      <c r="G11" s="34">
        <v>1500</v>
      </c>
      <c r="H11" s="34"/>
      <c r="I11" s="34"/>
      <c r="J11" s="34"/>
      <c r="K11" s="6"/>
    </row>
    <row r="12" spans="1:11" ht="18" customHeight="1" x14ac:dyDescent="0.2">
      <c r="A12" s="30"/>
      <c r="B12" s="30"/>
      <c r="C12" s="30">
        <v>4110</v>
      </c>
      <c r="D12" s="34"/>
      <c r="E12" s="34">
        <f t="shared" ref="E12:E15" si="1">F12</f>
        <v>256.5</v>
      </c>
      <c r="F12" s="34">
        <f t="shared" ref="F12:F13" si="2">G12</f>
        <v>256.5</v>
      </c>
      <c r="G12" s="34">
        <v>256.5</v>
      </c>
      <c r="H12" s="34"/>
      <c r="I12" s="34"/>
      <c r="J12" s="34"/>
      <c r="K12" s="6"/>
    </row>
    <row r="13" spans="1:11" ht="18" customHeight="1" x14ac:dyDescent="0.2">
      <c r="A13" s="30"/>
      <c r="B13" s="30"/>
      <c r="C13" s="30">
        <v>4120</v>
      </c>
      <c r="D13" s="34"/>
      <c r="E13" s="34">
        <f t="shared" si="1"/>
        <v>36.75</v>
      </c>
      <c r="F13" s="34">
        <f t="shared" si="2"/>
        <v>36.75</v>
      </c>
      <c r="G13" s="34">
        <v>36.75</v>
      </c>
      <c r="H13" s="34"/>
      <c r="I13" s="34"/>
      <c r="J13" s="34"/>
      <c r="K13" s="6"/>
    </row>
    <row r="14" spans="1:11" ht="18" customHeight="1" x14ac:dyDescent="0.2">
      <c r="A14" s="30"/>
      <c r="B14" s="30"/>
      <c r="C14" s="30">
        <v>4210</v>
      </c>
      <c r="D14" s="34"/>
      <c r="E14" s="34">
        <f t="shared" si="1"/>
        <v>4369.8999999999996</v>
      </c>
      <c r="F14" s="34">
        <v>4369.8999999999996</v>
      </c>
      <c r="G14" s="34"/>
      <c r="H14" s="34"/>
      <c r="I14" s="34"/>
      <c r="J14" s="34"/>
      <c r="K14" s="6"/>
    </row>
    <row r="15" spans="1:11" ht="18" customHeight="1" x14ac:dyDescent="0.2">
      <c r="A15" s="30"/>
      <c r="B15" s="30"/>
      <c r="C15" s="30">
        <v>4430</v>
      </c>
      <c r="D15" s="34"/>
      <c r="E15" s="34">
        <f t="shared" si="1"/>
        <v>308157.40999999997</v>
      </c>
      <c r="F15" s="34">
        <v>308157.40999999997</v>
      </c>
      <c r="G15" s="34"/>
      <c r="H15" s="34"/>
      <c r="I15" s="34"/>
      <c r="J15" s="34"/>
      <c r="K15" s="6"/>
    </row>
    <row r="16" spans="1:11" ht="20.100000000000001" customHeight="1" x14ac:dyDescent="0.2">
      <c r="A16" s="7">
        <v>750</v>
      </c>
      <c r="B16" s="7">
        <v>75011</v>
      </c>
      <c r="C16" s="7" t="s">
        <v>13</v>
      </c>
      <c r="D16" s="8">
        <f>D17</f>
        <v>46340</v>
      </c>
      <c r="E16" s="8">
        <f>E18+E19+E20</f>
        <v>46339.999999999993</v>
      </c>
      <c r="F16" s="8">
        <f>F18+F19+F20</f>
        <v>46339.999999999993</v>
      </c>
      <c r="G16" s="8">
        <f>G18+G19+G20</f>
        <v>38491.06</v>
      </c>
      <c r="H16" s="8">
        <f>H18+H19+H20</f>
        <v>7848.9400000000005</v>
      </c>
      <c r="I16" s="7"/>
      <c r="J16" s="7"/>
      <c r="K16" s="6"/>
    </row>
    <row r="17" spans="1:11" ht="20.100000000000001" customHeight="1" x14ac:dyDescent="0.2">
      <c r="A17" s="9"/>
      <c r="B17" s="9"/>
      <c r="C17" s="9">
        <v>2010</v>
      </c>
      <c r="D17" s="10">
        <v>46340</v>
      </c>
      <c r="E17" s="10"/>
      <c r="F17" s="10"/>
      <c r="G17" s="10"/>
      <c r="H17" s="10"/>
      <c r="I17" s="9"/>
      <c r="J17" s="9"/>
      <c r="K17" s="6"/>
    </row>
    <row r="18" spans="1:11" ht="20.100000000000001" customHeight="1" x14ac:dyDescent="0.2">
      <c r="A18" s="9"/>
      <c r="B18" s="9"/>
      <c r="C18" s="9">
        <v>4010</v>
      </c>
      <c r="D18" s="10"/>
      <c r="E18" s="10">
        <f>F18</f>
        <v>38491.06</v>
      </c>
      <c r="F18" s="10">
        <f>G18+H18+I18</f>
        <v>38491.06</v>
      </c>
      <c r="G18" s="10">
        <v>38491.06</v>
      </c>
      <c r="H18" s="10"/>
      <c r="I18" s="9"/>
      <c r="J18" s="9"/>
      <c r="K18" s="6"/>
    </row>
    <row r="19" spans="1:11" ht="20.100000000000001" customHeight="1" x14ac:dyDescent="0.2">
      <c r="A19" s="9"/>
      <c r="B19" s="9"/>
      <c r="C19" s="9">
        <v>4110</v>
      </c>
      <c r="D19" s="10"/>
      <c r="E19" s="10">
        <f>F19</f>
        <v>6865.31</v>
      </c>
      <c r="F19" s="10">
        <f>G19+H19+I19</f>
        <v>6865.31</v>
      </c>
      <c r="G19" s="10"/>
      <c r="H19" s="10">
        <v>6865.31</v>
      </c>
      <c r="I19" s="9"/>
      <c r="J19" s="9"/>
      <c r="K19" s="6"/>
    </row>
    <row r="20" spans="1:11" ht="20.100000000000001" customHeight="1" x14ac:dyDescent="0.2">
      <c r="A20" s="9"/>
      <c r="B20" s="9"/>
      <c r="C20" s="9">
        <v>4120</v>
      </c>
      <c r="D20" s="10"/>
      <c r="E20" s="10">
        <f>F20</f>
        <v>983.63</v>
      </c>
      <c r="F20" s="10">
        <f>G20+H20+I20</f>
        <v>983.63</v>
      </c>
      <c r="G20" s="10"/>
      <c r="H20" s="10">
        <v>983.63</v>
      </c>
      <c r="I20" s="9"/>
      <c r="J20" s="9"/>
      <c r="K20" s="6"/>
    </row>
    <row r="21" spans="1:11" ht="20.100000000000001" customHeight="1" x14ac:dyDescent="0.2">
      <c r="A21" s="11">
        <v>751</v>
      </c>
      <c r="B21" s="11">
        <v>75101</v>
      </c>
      <c r="C21" s="12" t="s">
        <v>13</v>
      </c>
      <c r="D21" s="13">
        <f>D22</f>
        <v>936</v>
      </c>
      <c r="E21" s="8">
        <f>E23+E24+E25</f>
        <v>936</v>
      </c>
      <c r="F21" s="8">
        <f>F23+F24+F25</f>
        <v>936</v>
      </c>
      <c r="G21" s="8">
        <f>G23+G24+G25</f>
        <v>782.94</v>
      </c>
      <c r="H21" s="8">
        <f>H23+H24+H25</f>
        <v>153.06</v>
      </c>
      <c r="I21" s="7"/>
      <c r="J21" s="7"/>
      <c r="K21" s="6"/>
    </row>
    <row r="22" spans="1:11" ht="20.100000000000001" customHeight="1" x14ac:dyDescent="0.2">
      <c r="A22" s="9"/>
      <c r="B22" s="9"/>
      <c r="C22" s="9">
        <v>2010</v>
      </c>
      <c r="D22" s="10">
        <v>936</v>
      </c>
      <c r="E22" s="10"/>
      <c r="F22" s="10"/>
      <c r="G22" s="10"/>
      <c r="H22" s="14"/>
      <c r="I22" s="15"/>
      <c r="J22" s="15"/>
      <c r="K22" s="6"/>
    </row>
    <row r="23" spans="1:11" ht="20.100000000000001" customHeight="1" x14ac:dyDescent="0.2">
      <c r="A23" s="9"/>
      <c r="B23" s="9"/>
      <c r="C23" s="9">
        <v>4170</v>
      </c>
      <c r="D23" s="10"/>
      <c r="E23" s="10">
        <f>F23</f>
        <v>782.94</v>
      </c>
      <c r="F23" s="10">
        <f>G23+H23+I23</f>
        <v>782.94</v>
      </c>
      <c r="G23" s="10">
        <v>782.94</v>
      </c>
      <c r="H23" s="14"/>
      <c r="I23" s="15"/>
      <c r="J23" s="15"/>
      <c r="K23" s="6"/>
    </row>
    <row r="24" spans="1:11" ht="20.100000000000001" customHeight="1" x14ac:dyDescent="0.2">
      <c r="A24" s="9"/>
      <c r="B24" s="9"/>
      <c r="C24" s="9">
        <v>4110</v>
      </c>
      <c r="D24" s="10"/>
      <c r="E24" s="10">
        <f>F24</f>
        <v>133.88</v>
      </c>
      <c r="F24" s="10">
        <f>G24+H24+I24</f>
        <v>133.88</v>
      </c>
      <c r="G24" s="10"/>
      <c r="H24" s="14">
        <v>133.88</v>
      </c>
      <c r="I24" s="15"/>
      <c r="J24" s="15"/>
      <c r="K24" s="6"/>
    </row>
    <row r="25" spans="1:11" ht="20.100000000000001" customHeight="1" x14ac:dyDescent="0.2">
      <c r="A25" s="9"/>
      <c r="B25" s="9"/>
      <c r="C25" s="9">
        <v>4120</v>
      </c>
      <c r="D25" s="10"/>
      <c r="E25" s="10">
        <f>F25</f>
        <v>19.18</v>
      </c>
      <c r="F25" s="10">
        <f>G25+H25+I25</f>
        <v>19.18</v>
      </c>
      <c r="G25" s="10"/>
      <c r="H25" s="14">
        <v>19.18</v>
      </c>
      <c r="I25" s="15"/>
      <c r="J25" s="15"/>
      <c r="K25" s="6"/>
    </row>
    <row r="26" spans="1:11" ht="20.100000000000001" customHeight="1" x14ac:dyDescent="0.2">
      <c r="A26" s="23">
        <v>801</v>
      </c>
      <c r="B26" s="23">
        <v>80153</v>
      </c>
      <c r="C26" s="23" t="s">
        <v>13</v>
      </c>
      <c r="D26" s="24">
        <f>D27</f>
        <v>21995</v>
      </c>
      <c r="E26" s="24">
        <f>F26</f>
        <v>21995</v>
      </c>
      <c r="F26" s="24">
        <f>F28+F29</f>
        <v>21995</v>
      </c>
      <c r="G26" s="24"/>
      <c r="H26" s="25"/>
      <c r="I26" s="26"/>
      <c r="J26" s="26"/>
      <c r="K26" s="6"/>
    </row>
    <row r="27" spans="1:11" ht="20.100000000000001" customHeight="1" x14ac:dyDescent="0.2">
      <c r="A27" s="9"/>
      <c r="B27" s="9"/>
      <c r="C27" s="9">
        <v>2010</v>
      </c>
      <c r="D27" s="10">
        <v>21995</v>
      </c>
      <c r="E27" s="10"/>
      <c r="F27" s="10"/>
      <c r="G27" s="10"/>
      <c r="H27" s="14"/>
      <c r="I27" s="15"/>
      <c r="J27" s="15"/>
      <c r="K27" s="6"/>
    </row>
    <row r="28" spans="1:11" ht="20.100000000000001" customHeight="1" x14ac:dyDescent="0.2">
      <c r="A28" s="9"/>
      <c r="B28" s="9"/>
      <c r="C28" s="9">
        <v>4210</v>
      </c>
      <c r="D28" s="10"/>
      <c r="E28" s="10">
        <f>F28</f>
        <v>217.78</v>
      </c>
      <c r="F28" s="10">
        <v>217.78</v>
      </c>
      <c r="G28" s="10"/>
      <c r="H28" s="14"/>
      <c r="I28" s="15"/>
      <c r="J28" s="15"/>
      <c r="K28" s="6"/>
    </row>
    <row r="29" spans="1:11" ht="20.100000000000001" customHeight="1" x14ac:dyDescent="0.2">
      <c r="A29" s="9"/>
      <c r="B29" s="9"/>
      <c r="C29" s="9">
        <v>4240</v>
      </c>
      <c r="D29" s="10"/>
      <c r="E29" s="10">
        <f>F29</f>
        <v>21777.22</v>
      </c>
      <c r="F29" s="10">
        <v>21777.22</v>
      </c>
      <c r="G29" s="10"/>
      <c r="H29" s="14"/>
      <c r="I29" s="15"/>
      <c r="J29" s="15"/>
      <c r="K29" s="6"/>
    </row>
    <row r="30" spans="1:11" ht="20.100000000000001" customHeight="1" x14ac:dyDescent="0.2">
      <c r="A30" s="23">
        <v>852</v>
      </c>
      <c r="B30" s="23">
        <v>85215</v>
      </c>
      <c r="C30" s="23" t="s">
        <v>13</v>
      </c>
      <c r="D30" s="24">
        <f>D31</f>
        <v>357</v>
      </c>
      <c r="E30" s="24">
        <f>F30</f>
        <v>357</v>
      </c>
      <c r="F30" s="24">
        <f>F32+F33</f>
        <v>357</v>
      </c>
      <c r="G30" s="24"/>
      <c r="H30" s="25"/>
      <c r="I30" s="25">
        <f>I32</f>
        <v>350</v>
      </c>
      <c r="J30" s="26"/>
      <c r="K30" s="6"/>
    </row>
    <row r="31" spans="1:11" ht="20.100000000000001" customHeight="1" x14ac:dyDescent="0.2">
      <c r="A31" s="9"/>
      <c r="B31" s="9"/>
      <c r="C31" s="9">
        <v>2010</v>
      </c>
      <c r="D31" s="10">
        <v>357</v>
      </c>
      <c r="E31" s="10"/>
      <c r="F31" s="10"/>
      <c r="G31" s="10"/>
      <c r="H31" s="14"/>
      <c r="I31" s="14"/>
      <c r="J31" s="15"/>
      <c r="K31" s="6"/>
    </row>
    <row r="32" spans="1:11" ht="20.100000000000001" customHeight="1" x14ac:dyDescent="0.2">
      <c r="A32" s="9"/>
      <c r="B32" s="9"/>
      <c r="C32" s="9">
        <v>3110</v>
      </c>
      <c r="D32" s="10"/>
      <c r="E32" s="10">
        <f>F32</f>
        <v>350</v>
      </c>
      <c r="F32" s="10">
        <f>I32</f>
        <v>350</v>
      </c>
      <c r="G32" s="10"/>
      <c r="H32" s="14"/>
      <c r="I32" s="14">
        <v>350</v>
      </c>
      <c r="J32" s="15"/>
      <c r="K32" s="6"/>
    </row>
    <row r="33" spans="1:11" ht="20.100000000000001" customHeight="1" x14ac:dyDescent="0.2">
      <c r="A33" s="9"/>
      <c r="B33" s="9"/>
      <c r="C33" s="9">
        <v>4300</v>
      </c>
      <c r="D33" s="10"/>
      <c r="E33" s="10">
        <f>F33</f>
        <v>7</v>
      </c>
      <c r="F33" s="10">
        <v>7</v>
      </c>
      <c r="G33" s="10"/>
      <c r="H33" s="14"/>
      <c r="I33" s="15"/>
      <c r="J33" s="15"/>
      <c r="K33" s="6"/>
    </row>
    <row r="34" spans="1:11" s="19" customFormat="1" ht="20.100000000000001" customHeight="1" x14ac:dyDescent="0.2">
      <c r="A34" s="7">
        <v>852</v>
      </c>
      <c r="B34" s="7">
        <v>85219</v>
      </c>
      <c r="C34" s="7" t="s">
        <v>13</v>
      </c>
      <c r="D34" s="8">
        <f>D35</f>
        <v>9135</v>
      </c>
      <c r="E34" s="8">
        <f>E36+E37</f>
        <v>9135</v>
      </c>
      <c r="F34" s="8">
        <f>F36+F37</f>
        <v>9135</v>
      </c>
      <c r="G34" s="8"/>
      <c r="H34" s="16"/>
      <c r="I34" s="16">
        <f>I36</f>
        <v>8975</v>
      </c>
      <c r="J34" s="17"/>
      <c r="K34" s="18"/>
    </row>
    <row r="35" spans="1:11" ht="20.100000000000001" customHeight="1" x14ac:dyDescent="0.2">
      <c r="A35" s="9"/>
      <c r="B35" s="9"/>
      <c r="C35" s="9">
        <v>2010</v>
      </c>
      <c r="D35" s="10">
        <v>9135</v>
      </c>
      <c r="E35" s="10"/>
      <c r="F35" s="10"/>
      <c r="G35" s="10"/>
      <c r="H35" s="14"/>
      <c r="I35" s="14"/>
      <c r="J35" s="15"/>
      <c r="K35" s="6"/>
    </row>
    <row r="36" spans="1:11" ht="20.100000000000001" customHeight="1" x14ac:dyDescent="0.2">
      <c r="A36" s="9"/>
      <c r="B36" s="9"/>
      <c r="C36" s="9">
        <v>3110</v>
      </c>
      <c r="D36" s="10"/>
      <c r="E36" s="10">
        <f>F36</f>
        <v>8975</v>
      </c>
      <c r="F36" s="10">
        <f>G36+H36+I36</f>
        <v>8975</v>
      </c>
      <c r="G36" s="10"/>
      <c r="H36" s="14"/>
      <c r="I36" s="14">
        <v>8975</v>
      </c>
      <c r="J36" s="15"/>
      <c r="K36" s="6"/>
    </row>
    <row r="37" spans="1:11" ht="20.100000000000001" customHeight="1" x14ac:dyDescent="0.2">
      <c r="A37" s="9"/>
      <c r="B37" s="9"/>
      <c r="C37" s="9">
        <v>4300</v>
      </c>
      <c r="D37" s="10"/>
      <c r="E37" s="10">
        <f>F37</f>
        <v>160</v>
      </c>
      <c r="F37" s="10">
        <v>160</v>
      </c>
      <c r="G37" s="10"/>
      <c r="H37" s="14"/>
      <c r="I37" s="15"/>
      <c r="J37" s="15"/>
      <c r="K37" s="6"/>
    </row>
    <row r="38" spans="1:11" s="19" customFormat="1" ht="20.100000000000001" customHeight="1" x14ac:dyDescent="0.2">
      <c r="A38" s="7">
        <v>852</v>
      </c>
      <c r="B38" s="7">
        <v>85228</v>
      </c>
      <c r="C38" s="7" t="s">
        <v>13</v>
      </c>
      <c r="D38" s="8">
        <f>D39</f>
        <v>52890</v>
      </c>
      <c r="E38" s="8">
        <f>E40+E41+E42+E43+E44+E45+E46+E48+E47</f>
        <v>52890</v>
      </c>
      <c r="F38" s="8">
        <f>F40+F41+F42+F43+F44+F45+F46+F48+F47</f>
        <v>52890</v>
      </c>
      <c r="G38" s="8">
        <f>G40+G41+G42+G43+G44+G45+G46+G48+G47</f>
        <v>40086</v>
      </c>
      <c r="H38" s="8">
        <f>H40+H41+H42+H43+H44+H45+H46+H48+H47</f>
        <v>9073</v>
      </c>
      <c r="I38" s="17"/>
      <c r="J38" s="17"/>
      <c r="K38" s="18"/>
    </row>
    <row r="39" spans="1:11" ht="20.100000000000001" customHeight="1" x14ac:dyDescent="0.2">
      <c r="A39" s="9"/>
      <c r="B39" s="9"/>
      <c r="C39" s="9">
        <v>2010</v>
      </c>
      <c r="D39" s="10">
        <v>52890</v>
      </c>
      <c r="E39" s="10"/>
      <c r="F39" s="10"/>
      <c r="G39" s="10"/>
      <c r="H39" s="14"/>
      <c r="I39" s="15"/>
      <c r="J39" s="15"/>
      <c r="K39" s="6"/>
    </row>
    <row r="40" spans="1:11" ht="20.100000000000001" customHeight="1" x14ac:dyDescent="0.2">
      <c r="A40" s="9"/>
      <c r="B40" s="9"/>
      <c r="C40" s="9">
        <v>4010</v>
      </c>
      <c r="D40" s="10"/>
      <c r="E40" s="10">
        <f>F40</f>
        <v>37223</v>
      </c>
      <c r="F40" s="10">
        <f>G40</f>
        <v>37223</v>
      </c>
      <c r="G40" s="10">
        <v>37223</v>
      </c>
      <c r="H40" s="14"/>
      <c r="I40" s="15"/>
      <c r="J40" s="15"/>
      <c r="K40" s="6"/>
    </row>
    <row r="41" spans="1:11" ht="20.100000000000001" customHeight="1" x14ac:dyDescent="0.2">
      <c r="A41" s="9"/>
      <c r="B41" s="9"/>
      <c r="C41" s="9">
        <v>4040</v>
      </c>
      <c r="D41" s="10"/>
      <c r="E41" s="10">
        <f t="shared" ref="E41:E46" si="3">F41</f>
        <v>2863</v>
      </c>
      <c r="F41" s="10">
        <f>G41</f>
        <v>2863</v>
      </c>
      <c r="G41" s="10">
        <v>2863</v>
      </c>
      <c r="H41" s="14"/>
      <c r="I41" s="15"/>
      <c r="J41" s="15"/>
      <c r="K41" s="6"/>
    </row>
    <row r="42" spans="1:11" ht="20.100000000000001" customHeight="1" x14ac:dyDescent="0.2">
      <c r="A42" s="9"/>
      <c r="B42" s="9"/>
      <c r="C42" s="9">
        <v>4110</v>
      </c>
      <c r="D42" s="10"/>
      <c r="E42" s="10">
        <f t="shared" si="3"/>
        <v>7380</v>
      </c>
      <c r="F42" s="10">
        <f>H42</f>
        <v>7380</v>
      </c>
      <c r="G42" s="10"/>
      <c r="H42" s="14">
        <v>7380</v>
      </c>
      <c r="I42" s="15"/>
      <c r="J42" s="15"/>
      <c r="K42" s="6"/>
    </row>
    <row r="43" spans="1:11" ht="20.100000000000001" customHeight="1" x14ac:dyDescent="0.2">
      <c r="A43" s="9"/>
      <c r="B43" s="9"/>
      <c r="C43" s="9">
        <v>4120</v>
      </c>
      <c r="D43" s="10"/>
      <c r="E43" s="10">
        <f t="shared" si="3"/>
        <v>1050</v>
      </c>
      <c r="F43" s="10">
        <f>H43</f>
        <v>1050</v>
      </c>
      <c r="G43" s="10"/>
      <c r="H43" s="14">
        <v>1050</v>
      </c>
      <c r="I43" s="15"/>
      <c r="J43" s="15"/>
      <c r="K43" s="6"/>
    </row>
    <row r="44" spans="1:11" ht="20.100000000000001" customHeight="1" x14ac:dyDescent="0.2">
      <c r="A44" s="9"/>
      <c r="B44" s="9"/>
      <c r="C44" s="9">
        <v>4210</v>
      </c>
      <c r="D44" s="10"/>
      <c r="E44" s="10">
        <f t="shared" si="3"/>
        <v>838</v>
      </c>
      <c r="F44" s="10">
        <v>838</v>
      </c>
      <c r="G44" s="10"/>
      <c r="H44" s="14"/>
      <c r="I44" s="15"/>
      <c r="J44" s="15"/>
      <c r="K44" s="6"/>
    </row>
    <row r="45" spans="1:11" ht="20.100000000000001" customHeight="1" x14ac:dyDescent="0.2">
      <c r="A45" s="9"/>
      <c r="B45" s="9"/>
      <c r="C45" s="9">
        <v>4300</v>
      </c>
      <c r="D45" s="10"/>
      <c r="E45" s="10">
        <f t="shared" si="3"/>
        <v>1188</v>
      </c>
      <c r="F45" s="10">
        <v>1188</v>
      </c>
      <c r="G45" s="10"/>
      <c r="H45" s="14"/>
      <c r="I45" s="15"/>
      <c r="J45" s="15"/>
      <c r="K45" s="6"/>
    </row>
    <row r="46" spans="1:11" ht="20.100000000000001" customHeight="1" x14ac:dyDescent="0.2">
      <c r="A46" s="9"/>
      <c r="B46" s="9"/>
      <c r="C46" s="9">
        <v>4360</v>
      </c>
      <c r="D46" s="10"/>
      <c r="E46" s="10">
        <f t="shared" si="3"/>
        <v>250</v>
      </c>
      <c r="F46" s="10">
        <v>250</v>
      </c>
      <c r="G46" s="10"/>
      <c r="H46" s="14"/>
      <c r="I46" s="15"/>
      <c r="J46" s="15"/>
      <c r="K46" s="6"/>
    </row>
    <row r="47" spans="1:11" ht="20.100000000000001" customHeight="1" x14ac:dyDescent="0.2">
      <c r="A47" s="9"/>
      <c r="B47" s="9"/>
      <c r="C47" s="9">
        <v>4440</v>
      </c>
      <c r="D47" s="10"/>
      <c r="E47" s="10">
        <f>F47</f>
        <v>1455</v>
      </c>
      <c r="F47" s="10">
        <v>1455</v>
      </c>
      <c r="G47" s="10"/>
      <c r="H47" s="14"/>
      <c r="I47" s="15"/>
      <c r="J47" s="15"/>
      <c r="K47" s="6"/>
    </row>
    <row r="48" spans="1:11" ht="20.100000000000001" customHeight="1" x14ac:dyDescent="0.2">
      <c r="A48" s="9"/>
      <c r="B48" s="9"/>
      <c r="C48" s="9">
        <v>4710</v>
      </c>
      <c r="D48" s="10"/>
      <c r="E48" s="10">
        <f>F48</f>
        <v>643</v>
      </c>
      <c r="F48" s="10">
        <f>H48</f>
        <v>643</v>
      </c>
      <c r="G48" s="10"/>
      <c r="H48" s="14">
        <v>643</v>
      </c>
      <c r="I48" s="15"/>
      <c r="J48" s="15"/>
      <c r="K48" s="6"/>
    </row>
    <row r="49" spans="1:11" s="19" customFormat="1" ht="20.100000000000001" customHeight="1" x14ac:dyDescent="0.2">
      <c r="A49" s="23">
        <v>852</v>
      </c>
      <c r="B49" s="23">
        <v>85295</v>
      </c>
      <c r="C49" s="7" t="s">
        <v>13</v>
      </c>
      <c r="D49" s="8">
        <f>D50</f>
        <v>407304</v>
      </c>
      <c r="E49" s="8">
        <f>SUM(E51:E55)</f>
        <v>407304</v>
      </c>
      <c r="F49" s="8">
        <f>SUM(F51:F55)</f>
        <v>407304</v>
      </c>
      <c r="G49" s="8">
        <f t="shared" ref="G49:I49" si="4">SUM(G51:G54)</f>
        <v>5460</v>
      </c>
      <c r="H49" s="8">
        <f>SUM(H51:H54)</f>
        <v>646</v>
      </c>
      <c r="I49" s="8">
        <f t="shared" si="4"/>
        <v>399298</v>
      </c>
      <c r="J49" s="8"/>
      <c r="K49" s="18"/>
    </row>
    <row r="50" spans="1:11" ht="20.100000000000001" customHeight="1" x14ac:dyDescent="0.2">
      <c r="A50" s="9"/>
      <c r="B50" s="9"/>
      <c r="C50" s="9">
        <v>2010</v>
      </c>
      <c r="D50" s="10">
        <v>407304</v>
      </c>
      <c r="E50" s="10"/>
      <c r="F50" s="10"/>
      <c r="G50" s="10"/>
      <c r="H50" s="14"/>
      <c r="I50" s="15"/>
      <c r="J50" s="15"/>
      <c r="K50" s="6"/>
    </row>
    <row r="51" spans="1:11" ht="20.100000000000001" customHeight="1" x14ac:dyDescent="0.2">
      <c r="A51" s="9"/>
      <c r="B51" s="9"/>
      <c r="C51" s="9">
        <v>3110</v>
      </c>
      <c r="D51" s="10"/>
      <c r="E51" s="10">
        <f>F51</f>
        <v>399298</v>
      </c>
      <c r="F51" s="10">
        <f>I51+H51+G51</f>
        <v>399298</v>
      </c>
      <c r="G51" s="10"/>
      <c r="H51" s="14"/>
      <c r="I51" s="14">
        <v>399298</v>
      </c>
      <c r="J51" s="14"/>
      <c r="K51" s="6"/>
    </row>
    <row r="52" spans="1:11" ht="20.100000000000001" customHeight="1" x14ac:dyDescent="0.2">
      <c r="A52" s="9"/>
      <c r="B52" s="9"/>
      <c r="C52" s="9">
        <v>4010</v>
      </c>
      <c r="D52" s="10"/>
      <c r="E52" s="10">
        <f t="shared" ref="E52:E54" si="5">F52</f>
        <v>5460</v>
      </c>
      <c r="F52" s="10">
        <f t="shared" ref="F52:F54" si="6">I52+H52+G52</f>
        <v>5460</v>
      </c>
      <c r="G52" s="10">
        <v>5460</v>
      </c>
      <c r="H52" s="14"/>
      <c r="I52" s="14"/>
      <c r="J52" s="14"/>
      <c r="K52" s="6"/>
    </row>
    <row r="53" spans="1:11" ht="20.100000000000001" customHeight="1" x14ac:dyDescent="0.2">
      <c r="A53" s="9"/>
      <c r="B53" s="9"/>
      <c r="C53" s="9">
        <v>4110</v>
      </c>
      <c r="D53" s="10"/>
      <c r="E53" s="10">
        <f t="shared" si="5"/>
        <v>581</v>
      </c>
      <c r="F53" s="10">
        <f t="shared" si="6"/>
        <v>581</v>
      </c>
      <c r="G53" s="10"/>
      <c r="H53" s="14">
        <v>581</v>
      </c>
      <c r="I53" s="14"/>
      <c r="J53" s="14"/>
      <c r="K53" s="6"/>
    </row>
    <row r="54" spans="1:11" ht="20.100000000000001" customHeight="1" x14ac:dyDescent="0.2">
      <c r="A54" s="9"/>
      <c r="B54" s="9"/>
      <c r="C54" s="9">
        <v>4120</v>
      </c>
      <c r="D54" s="10"/>
      <c r="E54" s="10">
        <f t="shared" si="5"/>
        <v>65</v>
      </c>
      <c r="F54" s="10">
        <f t="shared" si="6"/>
        <v>65</v>
      </c>
      <c r="G54" s="10"/>
      <c r="H54" s="14">
        <v>65</v>
      </c>
      <c r="I54" s="14"/>
      <c r="J54" s="14"/>
      <c r="K54" s="6"/>
    </row>
    <row r="55" spans="1:11" ht="20.100000000000001" customHeight="1" x14ac:dyDescent="0.2">
      <c r="A55" s="9"/>
      <c r="B55" s="9"/>
      <c r="C55" s="9">
        <v>4210</v>
      </c>
      <c r="D55" s="10"/>
      <c r="E55" s="10">
        <v>1900</v>
      </c>
      <c r="F55" s="10">
        <v>1900</v>
      </c>
      <c r="G55" s="10"/>
      <c r="H55" s="14"/>
      <c r="I55" s="14"/>
      <c r="J55" s="14"/>
      <c r="K55" s="6"/>
    </row>
    <row r="56" spans="1:11" ht="20.100000000000001" customHeight="1" x14ac:dyDescent="0.2">
      <c r="A56" s="7">
        <v>855</v>
      </c>
      <c r="B56" s="7">
        <v>85501</v>
      </c>
      <c r="C56" s="7" t="s">
        <v>13</v>
      </c>
      <c r="D56" s="8">
        <f>D57</f>
        <v>1795724</v>
      </c>
      <c r="E56" s="8">
        <f>E58+E59+E60+E61+E62</f>
        <v>1795724</v>
      </c>
      <c r="F56" s="8">
        <f t="shared" ref="F56:I56" si="7">F58+F59+F60+F61+F62</f>
        <v>1795724</v>
      </c>
      <c r="G56" s="8">
        <f t="shared" si="7"/>
        <v>4000</v>
      </c>
      <c r="H56" s="8">
        <f t="shared" si="7"/>
        <v>786</v>
      </c>
      <c r="I56" s="8">
        <f t="shared" si="7"/>
        <v>1789799</v>
      </c>
      <c r="J56" s="20"/>
    </row>
    <row r="57" spans="1:11" ht="20.100000000000001" customHeight="1" x14ac:dyDescent="0.2">
      <c r="A57" s="9"/>
      <c r="B57" s="9"/>
      <c r="C57" s="9">
        <v>2060</v>
      </c>
      <c r="D57" s="10">
        <v>1795724</v>
      </c>
      <c r="E57" s="10"/>
      <c r="F57" s="10"/>
      <c r="G57" s="10"/>
      <c r="H57" s="14"/>
      <c r="I57" s="14"/>
      <c r="J57" s="15"/>
    </row>
    <row r="58" spans="1:11" ht="20.100000000000001" customHeight="1" x14ac:dyDescent="0.2">
      <c r="A58" s="9"/>
      <c r="B58" s="9"/>
      <c r="C58" s="9">
        <v>3110</v>
      </c>
      <c r="D58" s="10"/>
      <c r="E58" s="10">
        <f>F58</f>
        <v>1789799</v>
      </c>
      <c r="F58" s="10">
        <f>I58</f>
        <v>1789799</v>
      </c>
      <c r="G58" s="10"/>
      <c r="H58" s="14"/>
      <c r="I58" s="14">
        <v>1789799</v>
      </c>
      <c r="J58" s="15"/>
    </row>
    <row r="59" spans="1:11" ht="20.100000000000001" customHeight="1" x14ac:dyDescent="0.2">
      <c r="A59" s="9"/>
      <c r="B59" s="9"/>
      <c r="C59" s="9">
        <v>4010</v>
      </c>
      <c r="D59" s="10"/>
      <c r="E59" s="10">
        <f t="shared" ref="E59:E62" si="8">F59</f>
        <v>4000</v>
      </c>
      <c r="F59" s="10">
        <f>G59</f>
        <v>4000</v>
      </c>
      <c r="G59" s="10">
        <v>4000</v>
      </c>
      <c r="H59" s="14"/>
      <c r="I59" s="15"/>
      <c r="J59" s="15"/>
    </row>
    <row r="60" spans="1:11" ht="20.100000000000001" customHeight="1" x14ac:dyDescent="0.2">
      <c r="A60" s="9"/>
      <c r="B60" s="9"/>
      <c r="C60" s="9">
        <v>4110</v>
      </c>
      <c r="D60" s="10"/>
      <c r="E60" s="10">
        <f t="shared" si="8"/>
        <v>688</v>
      </c>
      <c r="F60" s="10">
        <f>H60</f>
        <v>688</v>
      </c>
      <c r="G60" s="10"/>
      <c r="H60" s="14">
        <v>688</v>
      </c>
      <c r="I60" s="15"/>
      <c r="J60" s="15"/>
    </row>
    <row r="61" spans="1:11" ht="20.100000000000001" customHeight="1" x14ac:dyDescent="0.2">
      <c r="A61" s="9"/>
      <c r="B61" s="9"/>
      <c r="C61" s="9">
        <v>4120</v>
      </c>
      <c r="D61" s="10"/>
      <c r="E61" s="10">
        <f t="shared" si="8"/>
        <v>98</v>
      </c>
      <c r="F61" s="10">
        <f>H61</f>
        <v>98</v>
      </c>
      <c r="G61" s="10"/>
      <c r="H61" s="14">
        <v>98</v>
      </c>
      <c r="I61" s="15"/>
      <c r="J61" s="15"/>
    </row>
    <row r="62" spans="1:11" ht="20.100000000000001" customHeight="1" x14ac:dyDescent="0.2">
      <c r="A62" s="9"/>
      <c r="B62" s="9"/>
      <c r="C62" s="9">
        <v>4300</v>
      </c>
      <c r="D62" s="10"/>
      <c r="E62" s="10">
        <f t="shared" si="8"/>
        <v>1139</v>
      </c>
      <c r="F62" s="10">
        <v>1139</v>
      </c>
      <c r="G62" s="10"/>
      <c r="H62" s="14"/>
      <c r="I62" s="15"/>
      <c r="J62" s="15"/>
    </row>
    <row r="63" spans="1:11" ht="20.100000000000001" customHeight="1" x14ac:dyDescent="0.2">
      <c r="A63" s="7">
        <v>855</v>
      </c>
      <c r="B63" s="7">
        <v>85502</v>
      </c>
      <c r="C63" s="7" t="s">
        <v>13</v>
      </c>
      <c r="D63" s="8">
        <f>D64</f>
        <v>3003477</v>
      </c>
      <c r="E63" s="8">
        <f>E65+E66+E67+E68+E69+E70+E71+E72+E73</f>
        <v>3003477</v>
      </c>
      <c r="F63" s="8">
        <f>F65+F66+F67+F68+F69+F70+F71+F72+F73</f>
        <v>3003477</v>
      </c>
      <c r="G63" s="8">
        <f>G65+G66+G67+G68+G69+G70+G71+G72+G73</f>
        <v>59930</v>
      </c>
      <c r="H63" s="8">
        <f>H65+H66+H67+H68+H69+H70+H71+H72+H73</f>
        <v>10400</v>
      </c>
      <c r="I63" s="8">
        <f>I65+I66+I67+I68+I69+I70+I71+I72+I73</f>
        <v>2924977</v>
      </c>
      <c r="J63" s="17"/>
    </row>
    <row r="64" spans="1:11" ht="20.100000000000001" customHeight="1" x14ac:dyDescent="0.2">
      <c r="A64" s="9"/>
      <c r="B64" s="9"/>
      <c r="C64" s="9">
        <v>2010</v>
      </c>
      <c r="D64" s="10">
        <v>3003477</v>
      </c>
      <c r="E64" s="10"/>
      <c r="F64" s="10"/>
      <c r="G64" s="10"/>
      <c r="H64" s="14"/>
      <c r="I64" s="15"/>
      <c r="J64" s="15"/>
    </row>
    <row r="65" spans="1:10" ht="20.100000000000001" customHeight="1" x14ac:dyDescent="0.2">
      <c r="A65" s="9"/>
      <c r="B65" s="9"/>
      <c r="C65" s="9">
        <v>3110</v>
      </c>
      <c r="D65" s="10"/>
      <c r="E65" s="10">
        <f t="shared" ref="E65:E73" si="9">F65</f>
        <v>2924977</v>
      </c>
      <c r="F65" s="10">
        <f>I65</f>
        <v>2924977</v>
      </c>
      <c r="G65" s="10"/>
      <c r="H65" s="14"/>
      <c r="I65" s="14">
        <v>2924977</v>
      </c>
      <c r="J65" s="15"/>
    </row>
    <row r="66" spans="1:10" ht="20.100000000000001" customHeight="1" x14ac:dyDescent="0.2">
      <c r="A66" s="9"/>
      <c r="B66" s="9"/>
      <c r="C66" s="9">
        <v>4010</v>
      </c>
      <c r="D66" s="10"/>
      <c r="E66" s="10">
        <f t="shared" si="9"/>
        <v>55000</v>
      </c>
      <c r="F66" s="10">
        <f>G66</f>
        <v>55000</v>
      </c>
      <c r="G66" s="10">
        <v>55000</v>
      </c>
      <c r="H66" s="14"/>
      <c r="I66" s="15"/>
      <c r="J66" s="15"/>
    </row>
    <row r="67" spans="1:10" ht="20.100000000000001" customHeight="1" x14ac:dyDescent="0.2">
      <c r="A67" s="9"/>
      <c r="B67" s="9"/>
      <c r="C67" s="9">
        <v>4040</v>
      </c>
      <c r="D67" s="10"/>
      <c r="E67" s="10">
        <f t="shared" si="9"/>
        <v>4930</v>
      </c>
      <c r="F67" s="10">
        <f>G67</f>
        <v>4930</v>
      </c>
      <c r="G67" s="10">
        <v>4930</v>
      </c>
      <c r="H67" s="14"/>
      <c r="I67" s="15"/>
      <c r="J67" s="15"/>
    </row>
    <row r="68" spans="1:10" ht="20.100000000000001" customHeight="1" x14ac:dyDescent="0.2">
      <c r="A68" s="9"/>
      <c r="B68" s="9"/>
      <c r="C68" s="9">
        <v>4110</v>
      </c>
      <c r="D68" s="10"/>
      <c r="E68" s="10">
        <f t="shared" si="9"/>
        <v>10200</v>
      </c>
      <c r="F68" s="10">
        <f>H68</f>
        <v>10200</v>
      </c>
      <c r="G68" s="10"/>
      <c r="H68" s="14">
        <v>10200</v>
      </c>
      <c r="I68" s="15"/>
      <c r="J68" s="15"/>
    </row>
    <row r="69" spans="1:10" ht="20.100000000000001" customHeight="1" x14ac:dyDescent="0.2">
      <c r="A69" s="9"/>
      <c r="B69" s="9"/>
      <c r="C69" s="9">
        <v>4120</v>
      </c>
      <c r="D69" s="10"/>
      <c r="E69" s="10">
        <f t="shared" si="9"/>
        <v>200</v>
      </c>
      <c r="F69" s="10">
        <f>H69</f>
        <v>200</v>
      </c>
      <c r="G69" s="10"/>
      <c r="H69" s="14">
        <v>200</v>
      </c>
      <c r="I69" s="15"/>
      <c r="J69" s="15"/>
    </row>
    <row r="70" spans="1:10" ht="20.100000000000001" customHeight="1" x14ac:dyDescent="0.2">
      <c r="A70" s="9"/>
      <c r="B70" s="9"/>
      <c r="C70" s="9">
        <v>4210</v>
      </c>
      <c r="D70" s="10"/>
      <c r="E70" s="10">
        <f t="shared" si="9"/>
        <v>800</v>
      </c>
      <c r="F70" s="10">
        <v>800</v>
      </c>
      <c r="G70" s="10"/>
      <c r="H70" s="14"/>
      <c r="I70" s="15"/>
      <c r="J70" s="15"/>
    </row>
    <row r="71" spans="1:10" ht="20.100000000000001" customHeight="1" x14ac:dyDescent="0.2">
      <c r="A71" s="9"/>
      <c r="B71" s="9"/>
      <c r="C71" s="9">
        <v>4300</v>
      </c>
      <c r="D71" s="10"/>
      <c r="E71" s="10">
        <f t="shared" si="9"/>
        <v>4900</v>
      </c>
      <c r="F71" s="10">
        <v>4900</v>
      </c>
      <c r="G71" s="10"/>
      <c r="H71" s="14"/>
      <c r="I71" s="15"/>
      <c r="J71" s="15"/>
    </row>
    <row r="72" spans="1:10" ht="20.100000000000001" customHeight="1" x14ac:dyDescent="0.2">
      <c r="A72" s="9"/>
      <c r="B72" s="9"/>
      <c r="C72" s="9">
        <v>4440</v>
      </c>
      <c r="D72" s="10"/>
      <c r="E72" s="10">
        <f t="shared" si="9"/>
        <v>2070</v>
      </c>
      <c r="F72" s="10">
        <v>2070</v>
      </c>
      <c r="G72" s="10"/>
      <c r="H72" s="14"/>
      <c r="I72" s="15"/>
      <c r="J72" s="15"/>
    </row>
    <row r="73" spans="1:10" ht="20.100000000000001" customHeight="1" x14ac:dyDescent="0.2">
      <c r="A73" s="9"/>
      <c r="B73" s="9"/>
      <c r="C73" s="9">
        <v>4700</v>
      </c>
      <c r="D73" s="10"/>
      <c r="E73" s="10">
        <f t="shared" si="9"/>
        <v>400</v>
      </c>
      <c r="F73" s="10">
        <v>400</v>
      </c>
      <c r="G73" s="10"/>
      <c r="H73" s="14"/>
      <c r="I73" s="15"/>
      <c r="J73" s="15"/>
    </row>
    <row r="74" spans="1:10" s="27" customFormat="1" ht="20.100000000000001" customHeight="1" x14ac:dyDescent="0.2">
      <c r="A74" s="23">
        <v>855</v>
      </c>
      <c r="B74" s="23">
        <v>85503</v>
      </c>
      <c r="C74" s="23" t="s">
        <v>13</v>
      </c>
      <c r="D74" s="24">
        <f>D75</f>
        <v>232</v>
      </c>
      <c r="E74" s="24">
        <f>E76</f>
        <v>232</v>
      </c>
      <c r="F74" s="24">
        <f>F76</f>
        <v>232</v>
      </c>
      <c r="G74" s="24"/>
      <c r="H74" s="25"/>
      <c r="I74" s="26"/>
      <c r="J74" s="26"/>
    </row>
    <row r="75" spans="1:10" ht="20.100000000000001" customHeight="1" x14ac:dyDescent="0.2">
      <c r="A75" s="9"/>
      <c r="B75" s="9"/>
      <c r="C75" s="9">
        <v>2010</v>
      </c>
      <c r="D75" s="10">
        <v>232</v>
      </c>
      <c r="E75" s="10"/>
      <c r="F75" s="10"/>
      <c r="G75" s="10"/>
      <c r="H75" s="14"/>
      <c r="I75" s="15"/>
      <c r="J75" s="15"/>
    </row>
    <row r="76" spans="1:10" ht="20.100000000000001" customHeight="1" x14ac:dyDescent="0.2">
      <c r="A76" s="9"/>
      <c r="B76" s="9"/>
      <c r="C76" s="9">
        <v>4300</v>
      </c>
      <c r="D76" s="10"/>
      <c r="E76" s="10">
        <f>F76</f>
        <v>232</v>
      </c>
      <c r="F76" s="10">
        <v>232</v>
      </c>
      <c r="G76" s="10"/>
      <c r="H76" s="10"/>
      <c r="I76" s="10"/>
      <c r="J76" s="10"/>
    </row>
    <row r="77" spans="1:10" s="19" customFormat="1" ht="20.100000000000001" customHeight="1" x14ac:dyDescent="0.2">
      <c r="A77" s="7">
        <v>855</v>
      </c>
      <c r="B77" s="7">
        <v>85513</v>
      </c>
      <c r="C77" s="7" t="s">
        <v>13</v>
      </c>
      <c r="D77" s="8">
        <f>D78</f>
        <v>82210</v>
      </c>
      <c r="E77" s="8">
        <f>E79</f>
        <v>82210</v>
      </c>
      <c r="F77" s="8">
        <f>F79</f>
        <v>82210</v>
      </c>
      <c r="G77" s="8"/>
      <c r="H77" s="16"/>
      <c r="I77" s="21"/>
      <c r="J77" s="17"/>
    </row>
    <row r="78" spans="1:10" ht="20.100000000000001" customHeight="1" x14ac:dyDescent="0.2">
      <c r="A78" s="9"/>
      <c r="B78" s="9"/>
      <c r="C78" s="9">
        <v>2010</v>
      </c>
      <c r="D78" s="10">
        <v>82210</v>
      </c>
      <c r="E78" s="10"/>
      <c r="F78" s="10"/>
      <c r="G78" s="10"/>
      <c r="H78" s="14"/>
      <c r="I78" s="22"/>
      <c r="J78" s="15"/>
    </row>
    <row r="79" spans="1:10" ht="20.100000000000001" customHeight="1" x14ac:dyDescent="0.2">
      <c r="A79" s="9"/>
      <c r="B79" s="9"/>
      <c r="C79" s="9">
        <v>4130</v>
      </c>
      <c r="D79" s="10"/>
      <c r="E79" s="10">
        <f>F79</f>
        <v>82210</v>
      </c>
      <c r="F79" s="10">
        <v>82210</v>
      </c>
      <c r="G79" s="10"/>
      <c r="H79" s="14"/>
      <c r="I79" s="22"/>
      <c r="J79" s="15"/>
    </row>
    <row r="80" spans="1:10" ht="20.100000000000001" customHeight="1" x14ac:dyDescent="0.2">
      <c r="A80" s="35" t="s">
        <v>14</v>
      </c>
      <c r="B80" s="36"/>
      <c r="C80" s="37"/>
      <c r="D80" s="29">
        <f>D16+D21+D34+D38+D56+D63+D77+D30+D74+D49+D9+D26</f>
        <v>5734920.5599999996</v>
      </c>
      <c r="E80" s="29">
        <f t="shared" ref="E80:I80" si="10">E16+E21+E34+E38+E56+E63+E77+E30+E74+E49+E9+E26</f>
        <v>5734920.5599999996</v>
      </c>
      <c r="F80" s="29">
        <f t="shared" si="10"/>
        <v>5734920.5599999996</v>
      </c>
      <c r="G80" s="29">
        <f t="shared" si="10"/>
        <v>150543.25</v>
      </c>
      <c r="H80" s="29">
        <f t="shared" si="10"/>
        <v>28907</v>
      </c>
      <c r="I80" s="29">
        <f t="shared" si="10"/>
        <v>5123399</v>
      </c>
      <c r="J80" s="29">
        <f t="shared" ref="J80" si="11">J16+J21+J34+J38+J56+J63+J77+J30+J74+J49</f>
        <v>0</v>
      </c>
    </row>
  </sheetData>
  <mergeCells count="12">
    <mergeCell ref="A80:C80"/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2022-03-22T11:22:23Z</cp:lastPrinted>
  <dcterms:created xsi:type="dcterms:W3CDTF">2020-11-13T08:16:49Z</dcterms:created>
  <dcterms:modified xsi:type="dcterms:W3CDTF">2022-08-19T09:37:06Z</dcterms:modified>
</cp:coreProperties>
</file>