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<sst xmlns="http://schemas.openxmlformats.org/spreadsheetml/2006/main" count="93" uniqueCount="62">
  <si>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Załącznik Nr 4 do Uchwały Nr II/10/2014</t>
  </si>
  <si>
    <t>Rady Miejskiej w Młynarach z dnia 19 grudnia 2014 roku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</si>
  <si>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</si>
  <si>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</si>
  <si>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</si>
  <si>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</si>
  <si>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</si>
  <si>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</si>
  <si>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</si>
  <si>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</si>
  <si>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</si>
  <si>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</si>
  <si>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rok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</si>
  <si>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</si>
  <si>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</si>
  <si>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</si>
  <si>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</si>
  <si>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</si>
  <si>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</si>
  <si>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</si>
  <si>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</si>
  <si>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</si>
  <si>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</si>
  <si>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</si>
  <si>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1.</t>
  </si>
  <si>
    <t>Wydatki majątkowe (1.1+1.2+1.3),r-m:</t>
  </si>
  <si>
    <t>x</t>
  </si>
  <si>
    <t>1.1</t>
  </si>
  <si>
    <t>Program:</t>
  </si>
  <si>
    <t xml:space="preserve">                                                                       Program Rozwoju Obszarów Wiejskich 2007 - 2013</t>
  </si>
  <si>
    <t>Priorytet:</t>
  </si>
  <si>
    <t xml:space="preserve">                                                                                                                           Oś 3: Jakość życia na obszarach wiejskich i różnicowanie gospodarki wiejskiej</t>
  </si>
  <si>
    <t>Działanie:</t>
  </si>
  <si>
    <t>321: Podstawowe usługi dla gospodarki i ludności wiejskiej</t>
  </si>
  <si>
    <t>Nazwa projektu:</t>
  </si>
  <si>
    <t>Budowa wodociągu w gminie Młynary wraz z modernizacją SUW Karszewo oraz rozbudowa kanalizacji w Młynarach (2008-2014)</t>
  </si>
  <si>
    <t>Razem wydatki:</t>
  </si>
  <si>
    <t>010-01010-6058,6059</t>
  </si>
  <si>
    <t>z tego: 2014 r.</t>
  </si>
  <si>
    <t>1.2</t>
  </si>
  <si>
    <t>413. Wdrażanie lokalnych strategii rozwoju dla małych projektów, operacje które nie odpowiadają warunkom przyznanie pomocy w ramach działania osi 3 ale przyczyniają się do osiągnięcia celów tej osi</t>
  </si>
  <si>
    <t>Siłownia zewnętrzna w Parku przy ul. 1 Maja w Mlynarach</t>
  </si>
  <si>
    <t>900-90004-6057,6059</t>
  </si>
  <si>
    <t>1.3</t>
  </si>
  <si>
    <t>413. Wdrażanie lokalnych strategii rozwoju</t>
  </si>
  <si>
    <t>Odtworzenie nawierzchni placu Rynku w Młynarach</t>
  </si>
  <si>
    <t>700-70005-6057,6059</t>
  </si>
  <si>
    <t>2.</t>
  </si>
  <si>
    <t>Wydatki bieżące (2.1+2.2) r-m:</t>
  </si>
  <si>
    <t>853-85395</t>
  </si>
  <si>
    <t>2.1</t>
  </si>
  <si>
    <t>Program Operacyjny Kapitał Ludzki</t>
  </si>
  <si>
    <t>VII. Promocja Integracji Społecznej</t>
  </si>
  <si>
    <t>Rozwój i upowszechnienie aktywnej integracji</t>
  </si>
  <si>
    <t>Aktywniej w życiu</t>
  </si>
  <si>
    <t>2.2</t>
  </si>
  <si>
    <t>IX. Rozwój wykształcenia i kompetencji w regionach</t>
  </si>
  <si>
    <t>9.1.2. Wyrównywanie szans edukacyjnych uczniów z grup o utrudnionym dostępie do edukacji oraz zmniejszenie różnic w jakości usług edukacyjnych</t>
  </si>
  <si>
    <t xml:space="preserve">Szkolny Ośrodek Kariery dla uczniów Gimnazjum w Młynarach </t>
  </si>
  <si>
    <t>OGÓŁEM (1+2) :</t>
  </si>
  <si>
    <t xml:space="preserve">    Oś. 4 LEADER</t>
  </si>
  <si>
    <t xml:space="preserve">   Oś. 4 LEADER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</si>
</sst>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17" applyFont="1">
      <alignment/>
      <protection/>
    </xf>
    <xf numFmtId="0" fontId="3" fillId="0" borderId="0" xfId="17" applyFont="1" applyBorder="1" applyAlignment="1">
      <alignment horizontal="center" wrapText="1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4" xfId="17" applyFont="1" applyBorder="1" applyAlignment="1">
      <alignment wrapText="1"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4" fontId="4" fillId="0" borderId="6" xfId="17" applyNumberFormat="1" applyFont="1" applyBorder="1">
      <alignment/>
      <protection/>
    </xf>
    <xf numFmtId="2" fontId="4" fillId="0" borderId="6" xfId="17" applyNumberFormat="1" applyFont="1" applyBorder="1">
      <alignment/>
      <protection/>
    </xf>
    <xf numFmtId="0" fontId="4" fillId="0" borderId="6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6" fillId="0" borderId="1" xfId="17" applyFont="1" applyFill="1" applyBorder="1" applyAlignment="1">
      <alignment horizontal="right" vertical="center"/>
      <protection/>
    </xf>
    <xf numFmtId="0" fontId="4" fillId="0" borderId="7" xfId="17" applyFont="1" applyBorder="1">
      <alignment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44" fontId="0" fillId="0" borderId="9" xfId="17" applyNumberFormat="1" applyFont="1" applyFill="1" applyBorder="1" applyAlignment="1">
      <alignment vertical="center"/>
      <protection/>
    </xf>
    <xf numFmtId="0" fontId="1" fillId="0" borderId="10" xfId="17" applyFont="1" applyBorder="1">
      <alignment/>
      <protection/>
    </xf>
    <xf numFmtId="0" fontId="1" fillId="0" borderId="5" xfId="17" applyFont="1" applyBorder="1" applyAlignment="1">
      <alignment horizontal="center"/>
      <protection/>
    </xf>
    <xf numFmtId="0" fontId="1" fillId="0" borderId="8" xfId="17" applyFont="1" applyBorder="1" applyAlignment="1">
      <alignment horizontal="center"/>
      <protection/>
    </xf>
    <xf numFmtId="0" fontId="4" fillId="0" borderId="11" xfId="17" applyFont="1" applyBorder="1" applyAlignment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12" xfId="17" applyFont="1" applyBorder="1">
      <alignment/>
      <protection/>
    </xf>
    <xf numFmtId="0" fontId="4" fillId="0" borderId="13" xfId="17" applyFont="1" applyBorder="1">
      <alignment/>
      <protection/>
    </xf>
    <xf numFmtId="0" fontId="1" fillId="0" borderId="6" xfId="17" applyFont="1" applyBorder="1" applyAlignment="1">
      <alignment horizontal="center" wrapText="1"/>
      <protection/>
    </xf>
    <xf numFmtId="4" fontId="4" fillId="0" borderId="13" xfId="17" applyNumberFormat="1" applyFont="1" applyBorder="1">
      <alignment/>
      <protection/>
    </xf>
    <xf numFmtId="2" fontId="4" fillId="0" borderId="13" xfId="17" applyNumberFormat="1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 applyAlignment="1">
      <alignment horizontal="center" wrapText="1"/>
      <protection/>
    </xf>
    <xf numFmtId="4" fontId="1" fillId="0" borderId="1" xfId="17" applyNumberFormat="1" applyFont="1" applyBorder="1">
      <alignment/>
      <protection/>
    </xf>
    <xf numFmtId="2" fontId="1" fillId="0" borderId="1" xfId="17" applyNumberFormat="1" applyFont="1" applyBorder="1">
      <alignment/>
      <protection/>
    </xf>
    <xf numFmtId="2" fontId="1" fillId="0" borderId="1" xfId="17" applyNumberFormat="1" applyFont="1" applyBorder="1" applyAlignment="1">
      <alignment horizontal="right"/>
      <protection/>
    </xf>
    <xf numFmtId="4" fontId="1" fillId="0" borderId="1" xfId="17" applyNumberFormat="1" applyFont="1" applyBorder="1" applyAlignment="1">
      <alignment horizontal="right"/>
      <protection/>
    </xf>
    <xf numFmtId="2" fontId="1" fillId="0" borderId="1" xfId="17" applyNumberFormat="1" applyFont="1" applyBorder="1" applyAlignment="1">
      <alignment horizontal="center"/>
      <protection/>
    </xf>
    <xf numFmtId="0" fontId="4" fillId="0" borderId="1" xfId="17" applyFont="1" applyBorder="1">
      <alignment/>
      <protection/>
    </xf>
    <xf numFmtId="44" fontId="6" fillId="0" borderId="4" xfId="17" applyNumberFormat="1" applyFont="1" applyFill="1" applyBorder="1" applyAlignment="1">
      <alignment vertical="center"/>
      <protection/>
    </xf>
    <xf numFmtId="0" fontId="4" fillId="0" borderId="14" xfId="17" applyFont="1" applyBorder="1" applyAlignment="1">
      <alignment wrapText="1"/>
      <protection/>
    </xf>
    <xf numFmtId="0" fontId="4" fillId="0" borderId="12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4" fontId="4" fillId="0" borderId="1" xfId="17" applyNumberFormat="1" applyFont="1" applyBorder="1">
      <alignment/>
      <protection/>
    </xf>
    <xf numFmtId="2" fontId="4" fillId="0" borderId="1" xfId="17" applyNumberFormat="1" applyFont="1" applyBorder="1">
      <alignment/>
      <protection/>
    </xf>
    <xf numFmtId="2" fontId="4" fillId="0" borderId="1" xfId="17" applyNumberFormat="1" applyFont="1" applyBorder="1" applyAlignment="1">
      <alignment horizontal="right"/>
      <protection/>
    </xf>
    <xf numFmtId="4" fontId="4" fillId="0" borderId="1" xfId="17" applyNumberFormat="1" applyFont="1" applyBorder="1" applyAlignment="1">
      <alignment horizontal="right"/>
      <protection/>
    </xf>
    <xf numFmtId="2" fontId="4" fillId="0" borderId="1" xfId="17" applyNumberFormat="1" applyFont="1" applyBorder="1" applyAlignment="1">
      <alignment horizontal="center"/>
      <protection/>
    </xf>
    <xf numFmtId="44" fontId="7" fillId="0" borderId="15" xfId="17" applyNumberFormat="1" applyFont="1" applyFill="1" applyBorder="1" applyAlignment="1">
      <alignment vertical="center"/>
      <protection/>
    </xf>
    <xf numFmtId="0" fontId="1" fillId="0" borderId="16" xfId="17" applyFont="1" applyBorder="1">
      <alignment/>
      <protection/>
    </xf>
    <xf numFmtId="0" fontId="1" fillId="0" borderId="11" xfId="1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4" fontId="0" fillId="0" borderId="15" xfId="17" applyNumberFormat="1" applyFont="1" applyFill="1" applyBorder="1" applyAlignment="1">
      <alignment vertical="center"/>
      <protection/>
    </xf>
    <xf numFmtId="0" fontId="1" fillId="0" borderId="12" xfId="17" applyFont="1" applyBorder="1">
      <alignment/>
      <protection/>
    </xf>
    <xf numFmtId="0" fontId="1" fillId="0" borderId="6" xfId="17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4" fillId="0" borderId="15" xfId="17" applyFont="1" applyBorder="1" applyAlignment="1">
      <alignment/>
      <protection/>
    </xf>
    <xf numFmtId="0" fontId="6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4" fontId="4" fillId="0" borderId="1" xfId="17" applyNumberFormat="1" applyFont="1" applyBorder="1">
      <alignment/>
      <protection/>
    </xf>
    <xf numFmtId="0" fontId="1" fillId="0" borderId="15" xfId="17" applyFont="1" applyBorder="1">
      <alignment/>
      <protection/>
    </xf>
    <xf numFmtId="0" fontId="1" fillId="0" borderId="12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13" xfId="17" applyFont="1" applyBorder="1">
      <alignment/>
      <protection/>
    </xf>
    <xf numFmtId="4" fontId="1" fillId="0" borderId="13" xfId="17" applyNumberFormat="1" applyFont="1" applyBorder="1">
      <alignment/>
      <protection/>
    </xf>
    <xf numFmtId="2" fontId="1" fillId="0" borderId="13" xfId="17" applyNumberFormat="1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11" xfId="17" applyFont="1" applyBorder="1" applyAlignment="1">
      <alignment horizontal="center"/>
      <protection/>
    </xf>
    <xf numFmtId="0" fontId="1" fillId="0" borderId="10" xfId="17" applyFont="1" applyBorder="1" applyAlignment="1">
      <alignment horizontal="center"/>
      <protection/>
    </xf>
    <xf numFmtId="0" fontId="1" fillId="0" borderId="12" xfId="17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5" xfId="17" applyFont="1" applyBorder="1">
      <alignment/>
      <protection/>
    </xf>
    <xf numFmtId="0" fontId="4" fillId="0" borderId="1" xfId="17" applyFont="1" applyBorder="1">
      <alignment/>
      <protection/>
    </xf>
    <xf numFmtId="2" fontId="4" fillId="0" borderId="1" xfId="17" applyNumberFormat="1" applyFont="1" applyBorder="1">
      <alignment/>
      <protection/>
    </xf>
    <xf numFmtId="0" fontId="1" fillId="0" borderId="8" xfId="17" applyFont="1" applyBorder="1">
      <alignment/>
      <protection/>
    </xf>
    <xf numFmtId="4" fontId="1" fillId="0" borderId="2" xfId="17" applyNumberFormat="1" applyFont="1" applyBorder="1">
      <alignment/>
      <protection/>
    </xf>
    <xf numFmtId="0" fontId="4" fillId="0" borderId="2" xfId="17" applyFont="1" applyBorder="1">
      <alignment/>
      <protection/>
    </xf>
    <xf numFmtId="2" fontId="4" fillId="0" borderId="2" xfId="17" applyNumberFormat="1" applyFont="1" applyBorder="1">
      <alignment/>
      <protection/>
    </xf>
    <xf numFmtId="0" fontId="9" fillId="0" borderId="17" xfId="17" applyFont="1" applyBorder="1" applyAlignment="1">
      <alignment horizontal="center"/>
      <protection/>
    </xf>
    <xf numFmtId="0" fontId="10" fillId="0" borderId="14" xfId="0" applyFont="1" applyBorder="1" applyAlignment="1">
      <alignment horizontal="center"/>
    </xf>
    <xf numFmtId="0" fontId="9" fillId="0" borderId="4" xfId="17" applyFont="1" applyBorder="1">
      <alignment/>
      <protection/>
    </xf>
    <xf numFmtId="4" fontId="9" fillId="0" borderId="4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4">
      <selection activeCell="F15" sqref="F15"/>
    </sheetView>
  </sheetViews>
  <sheetFormatPr defaultColWidth="9.00390625" defaultRowHeight="12.75"/>
  <cols>
    <col min="1" max="1" width="4.125" style="0" customWidth="1"/>
    <col min="2" max="2" width="11.75390625" style="0" customWidth="1"/>
    <col min="5" max="5" width="11.25390625" style="0" customWidth="1"/>
    <col min="6" max="6" width="11.125" style="0" customWidth="1"/>
    <col min="7" max="7" width="11.625" style="0" customWidth="1"/>
    <col min="8" max="8" width="11.25390625" style="0" customWidth="1"/>
    <col min="9" max="9" width="10.875" style="0" customWidth="1"/>
    <col min="12" max="12" width="10.25390625" style="0" customWidth="1"/>
    <col min="13" max="13" width="10.625" style="0" customWidth="1"/>
    <col min="16" max="16" width="11.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" t="s">
        <v>3</v>
      </c>
      <c r="B6" s="3" t="s">
        <v>4</v>
      </c>
      <c r="C6" s="4" t="s">
        <v>5</v>
      </c>
      <c r="D6" s="4" t="s">
        <v>6</v>
      </c>
      <c r="E6" s="4" t="s">
        <v>7</v>
      </c>
      <c r="F6" s="3" t="s">
        <v>8</v>
      </c>
      <c r="G6" s="3"/>
      <c r="H6" s="3" t="s">
        <v>9</v>
      </c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4"/>
      <c r="D7" s="4"/>
      <c r="E7" s="4"/>
      <c r="F7" s="4" t="s">
        <v>10</v>
      </c>
      <c r="G7" s="4" t="s">
        <v>11</v>
      </c>
      <c r="H7" s="3" t="s">
        <v>12</v>
      </c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4"/>
      <c r="D8" s="4"/>
      <c r="E8" s="4"/>
      <c r="F8" s="4"/>
      <c r="G8" s="4"/>
      <c r="H8" s="4" t="s">
        <v>13</v>
      </c>
      <c r="I8" s="3" t="s">
        <v>14</v>
      </c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4"/>
      <c r="D9" s="4"/>
      <c r="E9" s="4"/>
      <c r="F9" s="4"/>
      <c r="G9" s="4"/>
      <c r="H9" s="4"/>
      <c r="I9" s="3" t="s">
        <v>15</v>
      </c>
      <c r="J9" s="3"/>
      <c r="K9" s="3"/>
      <c r="L9" s="3"/>
      <c r="M9" s="3" t="s">
        <v>16</v>
      </c>
      <c r="N9" s="3"/>
      <c r="O9" s="3"/>
      <c r="P9" s="3"/>
    </row>
    <row r="10" spans="1:16" ht="12.75">
      <c r="A10" s="3"/>
      <c r="B10" s="3"/>
      <c r="C10" s="4"/>
      <c r="D10" s="4"/>
      <c r="E10" s="4"/>
      <c r="F10" s="4"/>
      <c r="G10" s="4"/>
      <c r="H10" s="4"/>
      <c r="I10" s="4" t="s">
        <v>17</v>
      </c>
      <c r="J10" s="3" t="s">
        <v>18</v>
      </c>
      <c r="K10" s="3"/>
      <c r="L10" s="3"/>
      <c r="M10" s="4" t="s">
        <v>19</v>
      </c>
      <c r="N10" s="4"/>
      <c r="O10" s="4"/>
      <c r="P10" s="4"/>
    </row>
    <row r="11" spans="1:16" ht="22.5">
      <c r="A11" s="3"/>
      <c r="B11" s="3"/>
      <c r="C11" s="4"/>
      <c r="D11" s="4"/>
      <c r="E11" s="4"/>
      <c r="F11" s="4"/>
      <c r="G11" s="4"/>
      <c r="H11" s="4"/>
      <c r="I11" s="4"/>
      <c r="J11" s="5" t="s">
        <v>20</v>
      </c>
      <c r="K11" s="5" t="s">
        <v>21</v>
      </c>
      <c r="L11" s="5" t="s">
        <v>22</v>
      </c>
      <c r="M11" s="4"/>
      <c r="N11" s="5" t="s">
        <v>20</v>
      </c>
      <c r="O11" s="5" t="s">
        <v>21</v>
      </c>
      <c r="P11" s="5" t="s">
        <v>23</v>
      </c>
    </row>
    <row r="12" spans="1:16" ht="13.5" thickBo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57" thickBot="1">
      <c r="A13" s="7" t="s">
        <v>24</v>
      </c>
      <c r="B13" s="8" t="s">
        <v>25</v>
      </c>
      <c r="C13" s="9" t="s">
        <v>26</v>
      </c>
      <c r="D13" s="10"/>
      <c r="E13" s="11">
        <f>E18+E24+E30</f>
        <v>4421397.34</v>
      </c>
      <c r="F13" s="11">
        <f>F18+F24+F30</f>
        <v>2792513.98</v>
      </c>
      <c r="G13" s="11">
        <f>G18+G24+G30</f>
        <v>1632883.36</v>
      </c>
      <c r="H13" s="11">
        <f>H18+H24+H30</f>
        <v>581500</v>
      </c>
      <c r="I13" s="11">
        <f>I18+I24+I30</f>
        <v>368968.64</v>
      </c>
      <c r="J13" s="12"/>
      <c r="K13" s="13"/>
      <c r="L13" s="12">
        <f>L18+L24+L30</f>
        <v>368968.64</v>
      </c>
      <c r="M13" s="11">
        <f>M18+M24+M30</f>
        <v>212531.36</v>
      </c>
      <c r="N13" s="11"/>
      <c r="O13" s="13"/>
      <c r="P13" s="14">
        <f>P18+P24+P30</f>
        <v>212531.36</v>
      </c>
    </row>
    <row r="14" spans="1:16" ht="12.75">
      <c r="A14" s="15" t="s">
        <v>27</v>
      </c>
      <c r="B14" s="16" t="s">
        <v>28</v>
      </c>
      <c r="C14" s="17" t="s">
        <v>29</v>
      </c>
      <c r="D14" s="9"/>
      <c r="E14" s="9"/>
      <c r="F14" s="9"/>
      <c r="G14" s="9"/>
      <c r="H14" s="9"/>
      <c r="I14" s="18"/>
      <c r="J14" s="18"/>
      <c r="K14" s="18"/>
      <c r="L14" s="18"/>
      <c r="M14" s="18"/>
      <c r="N14" s="18"/>
      <c r="O14" s="18"/>
      <c r="P14" s="19"/>
    </row>
    <row r="15" spans="1:16" ht="12.75">
      <c r="A15" s="20"/>
      <c r="B15" s="21" t="s">
        <v>30</v>
      </c>
      <c r="C15" s="17" t="s">
        <v>31</v>
      </c>
      <c r="D15" s="9"/>
      <c r="E15" s="9"/>
      <c r="F15" s="9"/>
      <c r="G15" s="9"/>
      <c r="H15" s="9"/>
      <c r="I15" s="22"/>
      <c r="J15" s="22"/>
      <c r="K15" s="22"/>
      <c r="L15" s="22"/>
      <c r="M15" s="22"/>
      <c r="N15" s="22"/>
      <c r="O15" s="22"/>
      <c r="P15" s="23"/>
    </row>
    <row r="16" spans="1:16" ht="12.75">
      <c r="A16" s="20"/>
      <c r="B16" s="21" t="s">
        <v>32</v>
      </c>
      <c r="C16" s="24" t="s">
        <v>33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12.75">
      <c r="A17" s="20"/>
      <c r="B17" s="21" t="s">
        <v>34</v>
      </c>
      <c r="C17" s="24" t="s">
        <v>35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1:16" ht="22.5">
      <c r="A18" s="20"/>
      <c r="B18" s="27" t="s">
        <v>36</v>
      </c>
      <c r="C18" s="28"/>
      <c r="D18" s="29" t="s">
        <v>37</v>
      </c>
      <c r="E18" s="30">
        <v>4165397.34</v>
      </c>
      <c r="F18" s="30">
        <v>2620045.34</v>
      </c>
      <c r="G18" s="30">
        <v>1545352</v>
      </c>
      <c r="H18" s="30">
        <v>325500</v>
      </c>
      <c r="I18" s="30">
        <v>200500</v>
      </c>
      <c r="J18" s="31"/>
      <c r="K18" s="28"/>
      <c r="L18" s="31">
        <v>200500</v>
      </c>
      <c r="M18" s="30">
        <v>125000</v>
      </c>
      <c r="N18" s="30"/>
      <c r="O18" s="28"/>
      <c r="P18" s="30">
        <v>125000</v>
      </c>
    </row>
    <row r="19" spans="1:16" ht="12.75">
      <c r="A19" s="20"/>
      <c r="B19" s="32" t="s">
        <v>38</v>
      </c>
      <c r="C19" s="33" t="s">
        <v>26</v>
      </c>
      <c r="D19" s="34"/>
      <c r="E19" s="35">
        <v>325500</v>
      </c>
      <c r="F19" s="36">
        <v>200500</v>
      </c>
      <c r="G19" s="36">
        <v>125000</v>
      </c>
      <c r="H19" s="37">
        <v>325500</v>
      </c>
      <c r="I19" s="37">
        <v>200500</v>
      </c>
      <c r="J19" s="37"/>
      <c r="K19" s="33"/>
      <c r="L19" s="37">
        <v>200500</v>
      </c>
      <c r="M19" s="38">
        <v>125000</v>
      </c>
      <c r="N19" s="39"/>
      <c r="O19" s="33"/>
      <c r="P19" s="38">
        <v>125000</v>
      </c>
    </row>
    <row r="20" spans="1:16" ht="12.75">
      <c r="A20" s="15" t="s">
        <v>39</v>
      </c>
      <c r="B20" s="40" t="s">
        <v>28</v>
      </c>
      <c r="C20" s="17" t="s">
        <v>29</v>
      </c>
      <c r="D20" s="9"/>
      <c r="E20" s="9"/>
      <c r="F20" s="9"/>
      <c r="G20" s="9"/>
      <c r="H20" s="9"/>
      <c r="I20" s="18"/>
      <c r="J20" s="18"/>
      <c r="K20" s="18"/>
      <c r="L20" s="18"/>
      <c r="M20" s="18"/>
      <c r="N20" s="18"/>
      <c r="O20" s="18"/>
      <c r="P20" s="19"/>
    </row>
    <row r="21" spans="1:16" ht="12.75">
      <c r="A21" s="20"/>
      <c r="B21" s="21" t="s">
        <v>30</v>
      </c>
      <c r="C21" s="17" t="s">
        <v>61</v>
      </c>
      <c r="D21" s="9"/>
      <c r="E21" s="9"/>
      <c r="F21" s="9"/>
      <c r="G21" s="9"/>
      <c r="H21" s="9"/>
      <c r="I21" s="22"/>
      <c r="J21" s="22"/>
      <c r="K21" s="22"/>
      <c r="L21" s="22"/>
      <c r="M21" s="22"/>
      <c r="N21" s="22"/>
      <c r="O21" s="22"/>
      <c r="P21" s="23"/>
    </row>
    <row r="22" spans="1:16" ht="12.75">
      <c r="A22" s="20"/>
      <c r="B22" s="21" t="s">
        <v>32</v>
      </c>
      <c r="C22" s="24" t="s">
        <v>40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</row>
    <row r="23" spans="1:16" ht="12.75">
      <c r="A23" s="20"/>
      <c r="B23" s="21" t="s">
        <v>34</v>
      </c>
      <c r="C23" s="24" t="s">
        <v>41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22.5">
      <c r="A24" s="20"/>
      <c r="B24" s="27" t="s">
        <v>36</v>
      </c>
      <c r="C24" s="28"/>
      <c r="D24" s="34" t="s">
        <v>42</v>
      </c>
      <c r="E24" s="30">
        <v>36000</v>
      </c>
      <c r="F24" s="30">
        <v>14336.64</v>
      </c>
      <c r="G24" s="30">
        <v>21663.36</v>
      </c>
      <c r="H24" s="30">
        <v>36000</v>
      </c>
      <c r="I24" s="30">
        <v>14336.64</v>
      </c>
      <c r="J24" s="31"/>
      <c r="K24" s="28"/>
      <c r="L24" s="31">
        <v>14336.64</v>
      </c>
      <c r="M24" s="30">
        <v>21663.36</v>
      </c>
      <c r="N24" s="30"/>
      <c r="O24" s="28"/>
      <c r="P24" s="30">
        <f>P25</f>
        <v>21663.36</v>
      </c>
    </row>
    <row r="25" spans="1:16" ht="12.75">
      <c r="A25" s="20"/>
      <c r="B25" s="32" t="s">
        <v>38</v>
      </c>
      <c r="C25" s="33"/>
      <c r="D25" s="33"/>
      <c r="E25" s="35">
        <v>36000</v>
      </c>
      <c r="F25" s="36">
        <v>14336.64</v>
      </c>
      <c r="G25" s="36">
        <v>21663.36</v>
      </c>
      <c r="H25" s="37">
        <v>36000</v>
      </c>
      <c r="I25" s="37">
        <v>14336.64</v>
      </c>
      <c r="J25" s="37"/>
      <c r="K25" s="33"/>
      <c r="L25" s="37">
        <v>14336.64</v>
      </c>
      <c r="M25" s="38">
        <v>21663.36</v>
      </c>
      <c r="N25" s="39"/>
      <c r="O25" s="33"/>
      <c r="P25" s="38">
        <v>21663.36</v>
      </c>
    </row>
    <row r="26" spans="1:16" ht="12.75">
      <c r="A26" s="15" t="s">
        <v>43</v>
      </c>
      <c r="B26" s="40" t="s">
        <v>28</v>
      </c>
      <c r="C26" s="17" t="s">
        <v>29</v>
      </c>
      <c r="D26" s="9"/>
      <c r="E26" s="9"/>
      <c r="F26" s="9"/>
      <c r="G26" s="9"/>
      <c r="H26" s="9"/>
      <c r="I26" s="18"/>
      <c r="J26" s="18"/>
      <c r="K26" s="18"/>
      <c r="L26" s="18"/>
      <c r="M26" s="18"/>
      <c r="N26" s="18"/>
      <c r="O26" s="18"/>
      <c r="P26" s="19"/>
    </row>
    <row r="27" spans="1:16" ht="12.75">
      <c r="A27" s="20"/>
      <c r="B27" s="21" t="s">
        <v>30</v>
      </c>
      <c r="C27" s="17" t="s">
        <v>60</v>
      </c>
      <c r="D27" s="9"/>
      <c r="E27" s="9"/>
      <c r="F27" s="9"/>
      <c r="G27" s="9"/>
      <c r="H27" s="9"/>
      <c r="I27" s="22"/>
      <c r="J27" s="22"/>
      <c r="K27" s="22"/>
      <c r="L27" s="22"/>
      <c r="M27" s="22"/>
      <c r="N27" s="22"/>
      <c r="O27" s="22"/>
      <c r="P27" s="23"/>
    </row>
    <row r="28" spans="1:16" ht="12.75">
      <c r="A28" s="20"/>
      <c r="B28" s="21" t="s">
        <v>32</v>
      </c>
      <c r="C28" s="24" t="s">
        <v>44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12.75">
      <c r="A29" s="20"/>
      <c r="B29" s="21" t="s">
        <v>34</v>
      </c>
      <c r="C29" s="24" t="s">
        <v>45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22.5">
      <c r="A30" s="20"/>
      <c r="B30" s="27" t="s">
        <v>36</v>
      </c>
      <c r="C30" s="28"/>
      <c r="D30" s="34" t="s">
        <v>46</v>
      </c>
      <c r="E30" s="30">
        <v>220000</v>
      </c>
      <c r="F30" s="30">
        <v>158132</v>
      </c>
      <c r="G30" s="30">
        <v>65868</v>
      </c>
      <c r="H30" s="30">
        <v>220000</v>
      </c>
      <c r="I30" s="30">
        <f>I31</f>
        <v>154132</v>
      </c>
      <c r="J30" s="31"/>
      <c r="K30" s="28"/>
      <c r="L30" s="31">
        <f>L31</f>
        <v>154132</v>
      </c>
      <c r="M30" s="30">
        <v>65868</v>
      </c>
      <c r="N30" s="30"/>
      <c r="O30" s="28"/>
      <c r="P30" s="30">
        <v>65868</v>
      </c>
    </row>
    <row r="31" spans="1:16" ht="13.5" thickBot="1">
      <c r="A31" s="20"/>
      <c r="B31" s="32" t="s">
        <v>38</v>
      </c>
      <c r="C31" s="33"/>
      <c r="D31" s="33"/>
      <c r="E31" s="35">
        <v>220000</v>
      </c>
      <c r="F31" s="36">
        <v>154132</v>
      </c>
      <c r="G31" s="36">
        <v>65868</v>
      </c>
      <c r="H31" s="37">
        <v>220000</v>
      </c>
      <c r="I31" s="37">
        <v>154132</v>
      </c>
      <c r="J31" s="37"/>
      <c r="K31" s="33"/>
      <c r="L31" s="37">
        <v>154132</v>
      </c>
      <c r="M31" s="38">
        <v>65868</v>
      </c>
      <c r="N31" s="39"/>
      <c r="O31" s="33"/>
      <c r="P31" s="38">
        <v>65868</v>
      </c>
    </row>
    <row r="32" spans="1:16" ht="45.75" thickBot="1">
      <c r="A32" s="41" t="s">
        <v>47</v>
      </c>
      <c r="B32" s="42" t="s">
        <v>48</v>
      </c>
      <c r="C32" s="43" t="s">
        <v>26</v>
      </c>
      <c r="D32" s="44" t="s">
        <v>49</v>
      </c>
      <c r="E32" s="45">
        <v>1397926.23</v>
      </c>
      <c r="F32" s="46">
        <v>199357.96</v>
      </c>
      <c r="G32" s="46">
        <v>1198568.27</v>
      </c>
      <c r="H32" s="47">
        <f>H37+H43</f>
        <v>427447.12</v>
      </c>
      <c r="I32" s="47">
        <f>I37+I43</f>
        <v>68617.23999999999</v>
      </c>
      <c r="J32" s="47">
        <v>0</v>
      </c>
      <c r="K32" s="44">
        <v>0</v>
      </c>
      <c r="L32" s="47">
        <f>L37+L43</f>
        <v>68617.23999999999</v>
      </c>
      <c r="M32" s="48">
        <f>M37+M43</f>
        <v>358829.88</v>
      </c>
      <c r="N32" s="49">
        <v>0</v>
      </c>
      <c r="O32" s="44">
        <v>0</v>
      </c>
      <c r="P32" s="48">
        <f>P37+P43</f>
        <v>358829.88</v>
      </c>
    </row>
    <row r="33" spans="1:16" ht="12.75">
      <c r="A33" s="50" t="s">
        <v>50</v>
      </c>
      <c r="B33" s="51" t="s">
        <v>28</v>
      </c>
      <c r="C33" s="52" t="s">
        <v>51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ht="12.75">
      <c r="A34" s="55"/>
      <c r="B34" s="56" t="s">
        <v>30</v>
      </c>
      <c r="C34" s="52" t="s">
        <v>52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ht="12.75">
      <c r="A35" s="55"/>
      <c r="B35" s="56" t="s">
        <v>32</v>
      </c>
      <c r="C35" s="52" t="s">
        <v>53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ht="12.75">
      <c r="A36" s="50"/>
      <c r="B36" s="32" t="s">
        <v>34</v>
      </c>
      <c r="C36" s="57" t="s">
        <v>54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</row>
    <row r="37" spans="1:16" ht="12.75">
      <c r="A37" s="60"/>
      <c r="B37" s="61" t="s">
        <v>36</v>
      </c>
      <c r="C37" s="62"/>
      <c r="D37" s="63"/>
      <c r="E37" s="64">
        <v>949566.23</v>
      </c>
      <c r="F37" s="64">
        <v>132103.96</v>
      </c>
      <c r="G37" s="64">
        <v>817462.27</v>
      </c>
      <c r="H37" s="64">
        <f>H38</f>
        <v>183051.45</v>
      </c>
      <c r="I37" s="64">
        <f>I38</f>
        <v>27457.89</v>
      </c>
      <c r="J37" s="64"/>
      <c r="K37" s="64"/>
      <c r="L37" s="64">
        <f>L38</f>
        <v>27457.89</v>
      </c>
      <c r="M37" s="64">
        <f>M38</f>
        <v>155593.56</v>
      </c>
      <c r="N37" s="64"/>
      <c r="O37" s="64"/>
      <c r="P37" s="64">
        <f>P38</f>
        <v>155593.56</v>
      </c>
    </row>
    <row r="38" spans="1:16" ht="12.75">
      <c r="A38" s="65"/>
      <c r="B38" s="66" t="s">
        <v>38</v>
      </c>
      <c r="C38" s="67"/>
      <c r="D38" s="67"/>
      <c r="E38" s="68">
        <v>183051.45</v>
      </c>
      <c r="F38" s="69">
        <v>27457.89</v>
      </c>
      <c r="G38" s="69">
        <v>155593.56</v>
      </c>
      <c r="H38" s="68">
        <v>183051.45</v>
      </c>
      <c r="I38" s="70">
        <v>27457.89</v>
      </c>
      <c r="J38" s="68"/>
      <c r="K38" s="68"/>
      <c r="L38" s="70">
        <v>27457.89</v>
      </c>
      <c r="M38" s="68">
        <v>155593.56</v>
      </c>
      <c r="N38" s="68"/>
      <c r="O38" s="68"/>
      <c r="P38" s="68">
        <v>155593.56</v>
      </c>
    </row>
    <row r="39" spans="1:16" ht="12.75">
      <c r="A39" s="71" t="s">
        <v>55</v>
      </c>
      <c r="B39" s="66" t="s">
        <v>28</v>
      </c>
      <c r="C39" s="72" t="s">
        <v>51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</row>
    <row r="40" spans="1:16" ht="12.75">
      <c r="A40" s="65"/>
      <c r="B40" s="66" t="s">
        <v>30</v>
      </c>
      <c r="C40" s="72" t="s">
        <v>56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</row>
    <row r="41" spans="1:16" ht="12.75">
      <c r="A41" s="65"/>
      <c r="B41" s="66" t="s">
        <v>32</v>
      </c>
      <c r="C41" s="72" t="s">
        <v>57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6" ht="12.75">
      <c r="A42" s="65"/>
      <c r="B42" s="66" t="s">
        <v>34</v>
      </c>
      <c r="C42" s="72" t="s">
        <v>58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</row>
    <row r="43" spans="1:16" ht="12.75">
      <c r="A43" s="77"/>
      <c r="B43" s="27" t="s">
        <v>36</v>
      </c>
      <c r="C43" s="78"/>
      <c r="D43" s="78"/>
      <c r="E43" s="64">
        <v>448360</v>
      </c>
      <c r="F43" s="64">
        <v>67254</v>
      </c>
      <c r="G43" s="64">
        <v>381106</v>
      </c>
      <c r="H43" s="64">
        <f>H44</f>
        <v>244395.67</v>
      </c>
      <c r="I43" s="64">
        <f>I44</f>
        <v>41159.35</v>
      </c>
      <c r="J43" s="78"/>
      <c r="K43" s="78"/>
      <c r="L43" s="79">
        <f>L44</f>
        <v>41159.35</v>
      </c>
      <c r="M43" s="64">
        <f>M44</f>
        <v>203236.32</v>
      </c>
      <c r="N43" s="78"/>
      <c r="O43" s="78"/>
      <c r="P43" s="64">
        <f>P44</f>
        <v>203236.32</v>
      </c>
    </row>
    <row r="44" spans="1:16" ht="13.5" thickBot="1">
      <c r="A44" s="77"/>
      <c r="B44" s="80" t="s">
        <v>38</v>
      </c>
      <c r="C44" s="71"/>
      <c r="D44" s="71"/>
      <c r="E44" s="81">
        <v>244395.67</v>
      </c>
      <c r="F44" s="81">
        <v>41159.35</v>
      </c>
      <c r="G44" s="81">
        <v>203236.32</v>
      </c>
      <c r="H44" s="14">
        <v>244395.67</v>
      </c>
      <c r="I44" s="14">
        <v>41159.35</v>
      </c>
      <c r="J44" s="82"/>
      <c r="K44" s="82"/>
      <c r="L44" s="83">
        <v>41159.35</v>
      </c>
      <c r="M44" s="14">
        <v>203236.32</v>
      </c>
      <c r="N44" s="82"/>
      <c r="O44" s="82"/>
      <c r="P44" s="14">
        <v>203236.32</v>
      </c>
    </row>
    <row r="45" spans="1:16" ht="13.5" thickBot="1">
      <c r="A45" s="84" t="s">
        <v>59</v>
      </c>
      <c r="B45" s="85"/>
      <c r="C45" s="86"/>
      <c r="D45" s="86"/>
      <c r="E45" s="87">
        <f>E13+E32</f>
        <v>5819323.57</v>
      </c>
      <c r="F45" s="87">
        <f>F13+F32</f>
        <v>2991871.94</v>
      </c>
      <c r="G45" s="87">
        <f>G13+G32</f>
        <v>2831451.63</v>
      </c>
      <c r="H45" s="87">
        <f>H13+H32</f>
        <v>1008947.12</v>
      </c>
      <c r="I45" s="87">
        <f>I13+I32</f>
        <v>437585.88</v>
      </c>
      <c r="J45" s="86">
        <v>0</v>
      </c>
      <c r="K45" s="86">
        <v>0</v>
      </c>
      <c r="L45" s="87">
        <f>L13+L32</f>
        <v>437585.88</v>
      </c>
      <c r="M45" s="87">
        <f>M13+M32</f>
        <v>571361.24</v>
      </c>
      <c r="N45" s="86">
        <v>0</v>
      </c>
      <c r="O45" s="86">
        <v>0</v>
      </c>
      <c r="P45" s="87">
        <f>P13+P32</f>
        <v>571361.24</v>
      </c>
    </row>
  </sheetData>
  <mergeCells count="34">
    <mergeCell ref="C41:P41"/>
    <mergeCell ref="C42:P42"/>
    <mergeCell ref="A45:B45"/>
    <mergeCell ref="C35:P35"/>
    <mergeCell ref="C36:P36"/>
    <mergeCell ref="C39:P39"/>
    <mergeCell ref="C40:P40"/>
    <mergeCell ref="C28:P28"/>
    <mergeCell ref="C29:P29"/>
    <mergeCell ref="C33:P33"/>
    <mergeCell ref="C34:P34"/>
    <mergeCell ref="C16:P16"/>
    <mergeCell ref="C17:P17"/>
    <mergeCell ref="C22:P22"/>
    <mergeCell ref="C23:P23"/>
    <mergeCell ref="H7:P7"/>
    <mergeCell ref="H8:H11"/>
    <mergeCell ref="I8:P8"/>
    <mergeCell ref="I9:L9"/>
    <mergeCell ref="M9:P9"/>
    <mergeCell ref="I10:I11"/>
    <mergeCell ref="J10:L10"/>
    <mergeCell ref="M10:M11"/>
    <mergeCell ref="N10:P10"/>
    <mergeCell ref="A4:P4"/>
    <mergeCell ref="A6:A11"/>
    <mergeCell ref="B6:B11"/>
    <mergeCell ref="C6:C11"/>
    <mergeCell ref="D6:D11"/>
    <mergeCell ref="E6:E11"/>
    <mergeCell ref="F6:G6"/>
    <mergeCell ref="H6:P6"/>
    <mergeCell ref="F7:F11"/>
    <mergeCell ref="G7:G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2014-12-22T11:36:42Z</dcterms:modified>
  <cp:category/>
  <cp:version/>
  <cp:contentType/>
  <cp:contentStatus/>
</cp:coreProperties>
</file>