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\Desktop\Zarządzenie 14.10.2020\"/>
    </mc:Choice>
  </mc:AlternateContent>
  <xr:revisionPtr revIDLastSave="0" documentId="8_{200BA52A-BE31-453E-8B7D-6D4B5B1897E4}" xr6:coauthVersionLast="45" xr6:coauthVersionMax="45" xr10:uidLastSave="{00000000-0000-0000-0000-000000000000}"/>
  <bookViews>
    <workbookView xWindow="-108" yWindow="-108" windowWidth="23256" windowHeight="12600" xr2:uid="{4D2A8879-6B16-4CDD-91D6-3BF8BFAE3DBE}"/>
  </bookViews>
  <sheets>
    <sheet name="5" sheetId="1" r:id="rId1"/>
  </sheets>
  <externalReferences>
    <externalReference r:id="rId2"/>
  </externalReference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D13" i="1"/>
  <c r="E13" i="1"/>
  <c r="F13" i="1"/>
  <c r="G13" i="1"/>
  <c r="H13" i="1"/>
  <c r="D18" i="1"/>
  <c r="E18" i="1"/>
  <c r="G18" i="1"/>
  <c r="F22" i="1"/>
  <c r="F18" i="1" s="1"/>
  <c r="H22" i="1"/>
  <c r="H18" i="1" s="1"/>
  <c r="H92" i="1" s="1"/>
  <c r="F23" i="1"/>
  <c r="D24" i="1"/>
  <c r="E24" i="1"/>
  <c r="F24" i="1"/>
  <c r="G24" i="1"/>
  <c r="H24" i="1"/>
  <c r="D29" i="1"/>
  <c r="E29" i="1"/>
  <c r="F29" i="1"/>
  <c r="G29" i="1"/>
  <c r="H29" i="1"/>
  <c r="I29" i="1"/>
  <c r="D37" i="1"/>
  <c r="F37" i="1"/>
  <c r="E39" i="1"/>
  <c r="E37" i="1" s="1"/>
  <c r="E40" i="1"/>
  <c r="D41" i="1"/>
  <c r="F41" i="1"/>
  <c r="I41" i="1"/>
  <c r="I92" i="1" s="1"/>
  <c r="E43" i="1"/>
  <c r="E44" i="1"/>
  <c r="E41" i="1" s="1"/>
  <c r="D45" i="1"/>
  <c r="E45" i="1"/>
  <c r="F45" i="1"/>
  <c r="I45" i="1"/>
  <c r="D49" i="1"/>
  <c r="E49" i="1"/>
  <c r="F49" i="1"/>
  <c r="G49" i="1"/>
  <c r="H49" i="1"/>
  <c r="D59" i="1"/>
  <c r="E59" i="1"/>
  <c r="F59" i="1"/>
  <c r="G59" i="1"/>
  <c r="H59" i="1"/>
  <c r="I59" i="1"/>
  <c r="D68" i="1"/>
  <c r="E68" i="1"/>
  <c r="F68" i="1"/>
  <c r="G68" i="1"/>
  <c r="H68" i="1"/>
  <c r="I68" i="1"/>
  <c r="D79" i="1"/>
  <c r="E79" i="1"/>
  <c r="F79" i="1"/>
  <c r="D82" i="1"/>
  <c r="E82" i="1"/>
  <c r="H82" i="1"/>
  <c r="F84" i="1"/>
  <c r="F82" i="1" s="1"/>
  <c r="I84" i="1"/>
  <c r="I82" i="1" s="1"/>
  <c r="F85" i="1"/>
  <c r="G85" i="1"/>
  <c r="G82" i="1" s="1"/>
  <c r="D89" i="1"/>
  <c r="E89" i="1"/>
  <c r="F89" i="1"/>
  <c r="D92" i="1"/>
  <c r="J92" i="1"/>
  <c r="F92" i="1" l="1"/>
  <c r="E92" i="1"/>
  <c r="G92" i="1"/>
</calcChain>
</file>

<file path=xl/sharedStrings.xml><?xml version="1.0" encoding="utf-8"?>
<sst xmlns="http://schemas.openxmlformats.org/spreadsheetml/2006/main" count="32" uniqueCount="19">
  <si>
    <t>Ogółem :</t>
  </si>
  <si>
    <t>razem:</t>
  </si>
  <si>
    <t>01095</t>
  </si>
  <si>
    <t>010</t>
  </si>
  <si>
    <t>świadczenia społeczne</t>
  </si>
  <si>
    <t>pochodne od wynagrodzeń</t>
  </si>
  <si>
    <t>wynagrodzenia</t>
  </si>
  <si>
    <t>Wydatki
majątkowe</t>
  </si>
  <si>
    <t>w tym:</t>
  </si>
  <si>
    <t>Wydatki
bieżące</t>
  </si>
  <si>
    <t>z tego:</t>
  </si>
  <si>
    <t>Wydatki
ogółem (6+10)</t>
  </si>
  <si>
    <t>dochody -dotacje
ogółem</t>
  </si>
  <si>
    <t>§*</t>
  </si>
  <si>
    <t>Rozdział</t>
  </si>
  <si>
    <t>Dział</t>
  </si>
  <si>
    <t>w złotych</t>
  </si>
  <si>
    <t>Dochody i wydatki związane z realizacją zadań z zakresu administracji rządowej i innych zadań zleconych odrębnymi ustawami w 2020 r.</t>
  </si>
  <si>
    <t>Zał. Nr 3 do Zarządzenia Nr 96/2020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</si>
</sst>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b/>
      <sz val="14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2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K/Desktop/Bud&#380;et%20na%202020%20rok/Projekt%20bud&#380;etu%20na%202020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3a"/>
      <sheetName val="4 "/>
      <sheetName val="6"/>
      <sheetName val="7"/>
      <sheetName val="8"/>
      <sheetName val="10"/>
      <sheetName val="11"/>
      <sheetName val="12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329D1-E45E-4056-A0D9-FADBF7A0E759}">
  <dimension ref="A1:K92"/>
  <sheetViews>
    <sheetView tabSelected="1" view="pageBreakPreview" zoomScale="87" zoomScaleSheetLayoutView="87"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F46" sqref="F46"/>
    </sheetView>
  </sheetViews>
  <sheetFormatPr defaultRowHeight="13.2" x14ac:dyDescent="0.25"/>
  <cols>
    <col min="1" max="1" width="5.5546875" style="1" customWidth="1"/>
    <col min="2" max="2" width="8.88671875" style="1" customWidth="1"/>
    <col min="3" max="3" width="6.88671875" style="1" customWidth="1"/>
    <col min="4" max="4" width="14.33203125" style="1" customWidth="1"/>
    <col min="5" max="5" width="14.88671875" style="1" customWidth="1"/>
    <col min="6" max="6" width="13.5546875" style="1" customWidth="1"/>
    <col min="7" max="7" width="15.5546875" customWidth="1"/>
    <col min="8" max="8" width="15.6640625" customWidth="1"/>
    <col min="9" max="9" width="12.6640625" customWidth="1"/>
    <col min="10" max="10" width="15.88671875" customWidth="1"/>
  </cols>
  <sheetData>
    <row r="1" spans="1:11" x14ac:dyDescent="0.25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3" spans="1:11" ht="57" customHeight="1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1" ht="23.25" customHeight="1" x14ac:dyDescent="0.25">
      <c r="J4" s="36" t="s">
        <v>16</v>
      </c>
    </row>
    <row r="5" spans="1:11" s="31" customFormat="1" ht="20.25" customHeight="1" x14ac:dyDescent="0.25">
      <c r="A5" s="35" t="s">
        <v>15</v>
      </c>
      <c r="B5" s="35" t="s">
        <v>14</v>
      </c>
      <c r="C5" s="35" t="s">
        <v>13</v>
      </c>
      <c r="D5" s="33" t="s">
        <v>12</v>
      </c>
      <c r="E5" s="33" t="s">
        <v>11</v>
      </c>
      <c r="F5" s="33" t="s">
        <v>10</v>
      </c>
      <c r="G5" s="33"/>
      <c r="H5" s="33"/>
      <c r="I5" s="33"/>
      <c r="J5" s="33"/>
      <c r="K5" s="32"/>
    </row>
    <row r="6" spans="1:11" s="31" customFormat="1" ht="20.25" customHeight="1" x14ac:dyDescent="0.25">
      <c r="A6" s="35"/>
      <c r="B6" s="35"/>
      <c r="C6" s="35"/>
      <c r="D6" s="33"/>
      <c r="E6" s="33"/>
      <c r="F6" s="33" t="s">
        <v>9</v>
      </c>
      <c r="G6" s="33" t="s">
        <v>8</v>
      </c>
      <c r="H6" s="33"/>
      <c r="I6" s="33"/>
      <c r="J6" s="33" t="s">
        <v>7</v>
      </c>
      <c r="K6" s="32"/>
    </row>
    <row r="7" spans="1:11" s="31" customFormat="1" ht="65.25" customHeight="1" x14ac:dyDescent="0.25">
      <c r="A7" s="35"/>
      <c r="B7" s="35"/>
      <c r="C7" s="35"/>
      <c r="D7" s="33"/>
      <c r="E7" s="33"/>
      <c r="F7" s="33"/>
      <c r="G7" s="34" t="s">
        <v>6</v>
      </c>
      <c r="H7" s="34" t="s">
        <v>5</v>
      </c>
      <c r="I7" s="34" t="s">
        <v>4</v>
      </c>
      <c r="J7" s="33"/>
      <c r="K7" s="32"/>
    </row>
    <row r="8" spans="1:11" ht="9" customHeight="1" x14ac:dyDescent="0.25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19"/>
    </row>
    <row r="9" spans="1:11" s="9" customFormat="1" ht="18" customHeight="1" x14ac:dyDescent="0.25">
      <c r="A9" s="29" t="s">
        <v>3</v>
      </c>
      <c r="B9" s="29" t="s">
        <v>2</v>
      </c>
      <c r="C9" s="27" t="s">
        <v>1</v>
      </c>
      <c r="D9" s="28">
        <f>D10</f>
        <v>241562.23999999999</v>
      </c>
      <c r="E9" s="28">
        <f>E11+E12</f>
        <v>241562.24000000002</v>
      </c>
      <c r="F9" s="28">
        <f>F11+F12</f>
        <v>241562.24000000002</v>
      </c>
      <c r="G9" s="27"/>
      <c r="H9" s="27"/>
      <c r="I9" s="27"/>
      <c r="J9" s="27"/>
      <c r="K9" s="20"/>
    </row>
    <row r="10" spans="1:11" ht="17.399999999999999" customHeight="1" x14ac:dyDescent="0.25">
      <c r="A10" s="24"/>
      <c r="B10" s="24"/>
      <c r="C10" s="24">
        <v>2010</v>
      </c>
      <c r="D10" s="26">
        <v>241562.23999999999</v>
      </c>
      <c r="E10" s="24"/>
      <c r="F10" s="24"/>
      <c r="G10" s="24"/>
      <c r="H10" s="24"/>
      <c r="I10" s="24"/>
      <c r="J10" s="24"/>
      <c r="K10" s="19"/>
    </row>
    <row r="11" spans="1:11" ht="19.2" customHeight="1" x14ac:dyDescent="0.25">
      <c r="A11" s="24"/>
      <c r="B11" s="24"/>
      <c r="C11" s="24">
        <v>4430</v>
      </c>
      <c r="D11" s="24"/>
      <c r="E11" s="25">
        <v>236825.73</v>
      </c>
      <c r="F11" s="25">
        <v>236825.73</v>
      </c>
      <c r="G11" s="24"/>
      <c r="H11" s="24"/>
      <c r="I11" s="24"/>
      <c r="J11" s="24"/>
      <c r="K11" s="19"/>
    </row>
    <row r="12" spans="1:11" ht="18.600000000000001" customHeight="1" x14ac:dyDescent="0.25">
      <c r="A12" s="24"/>
      <c r="B12" s="24"/>
      <c r="C12" s="24">
        <v>4210</v>
      </c>
      <c r="D12" s="24"/>
      <c r="E12" s="25">
        <v>4736.51</v>
      </c>
      <c r="F12" s="25">
        <v>4736.51</v>
      </c>
      <c r="G12" s="24"/>
      <c r="H12" s="24"/>
      <c r="I12" s="24"/>
      <c r="J12" s="24"/>
      <c r="K12" s="19"/>
    </row>
    <row r="13" spans="1:11" ht="20.100000000000001" customHeight="1" x14ac:dyDescent="0.25">
      <c r="A13" s="3">
        <v>750</v>
      </c>
      <c r="B13" s="3">
        <v>75011</v>
      </c>
      <c r="C13" s="3" t="s">
        <v>1</v>
      </c>
      <c r="D13" s="2">
        <f>D14</f>
        <v>31088</v>
      </c>
      <c r="E13" s="2">
        <f>E15+E16+E17</f>
        <v>31088</v>
      </c>
      <c r="F13" s="2">
        <f>F15+F16+F17</f>
        <v>31088</v>
      </c>
      <c r="G13" s="2">
        <f>G15+G16+G17</f>
        <v>25635.09</v>
      </c>
      <c r="H13" s="2">
        <f>H15+H16+H17</f>
        <v>5452.91</v>
      </c>
      <c r="I13" s="3"/>
      <c r="J13" s="3"/>
      <c r="K13" s="19"/>
    </row>
    <row r="14" spans="1:11" ht="20.100000000000001" customHeight="1" x14ac:dyDescent="0.25">
      <c r="A14" s="8"/>
      <c r="B14" s="8"/>
      <c r="C14" s="8">
        <v>2010</v>
      </c>
      <c r="D14" s="7">
        <v>31088</v>
      </c>
      <c r="E14" s="7"/>
      <c r="F14" s="7"/>
      <c r="G14" s="7"/>
      <c r="H14" s="7"/>
      <c r="I14" s="8"/>
      <c r="J14" s="8"/>
      <c r="K14" s="19"/>
    </row>
    <row r="15" spans="1:11" ht="20.100000000000001" customHeight="1" x14ac:dyDescent="0.25">
      <c r="A15" s="8"/>
      <c r="B15" s="8"/>
      <c r="C15" s="8">
        <v>4010</v>
      </c>
      <c r="D15" s="7"/>
      <c r="E15" s="7">
        <v>25635.09</v>
      </c>
      <c r="F15" s="7">
        <v>25635.09</v>
      </c>
      <c r="G15" s="7">
        <v>25635.09</v>
      </c>
      <c r="H15" s="7"/>
      <c r="I15" s="8"/>
      <c r="J15" s="8"/>
      <c r="K15" s="19"/>
    </row>
    <row r="16" spans="1:11" ht="20.100000000000001" customHeight="1" x14ac:dyDescent="0.25">
      <c r="A16" s="8"/>
      <c r="B16" s="8"/>
      <c r="C16" s="8">
        <v>4110</v>
      </c>
      <c r="D16" s="7"/>
      <c r="E16" s="7">
        <v>4614.09</v>
      </c>
      <c r="F16" s="7">
        <v>4614.09</v>
      </c>
      <c r="G16" s="7"/>
      <c r="H16" s="7">
        <v>4614.09</v>
      </c>
      <c r="I16" s="8"/>
      <c r="J16" s="8"/>
      <c r="K16" s="19"/>
    </row>
    <row r="17" spans="1:11" ht="20.100000000000001" customHeight="1" x14ac:dyDescent="0.25">
      <c r="A17" s="8"/>
      <c r="B17" s="8"/>
      <c r="C17" s="8">
        <v>4120</v>
      </c>
      <c r="D17" s="7"/>
      <c r="E17" s="7">
        <v>838.82</v>
      </c>
      <c r="F17" s="7">
        <v>838.82</v>
      </c>
      <c r="G17" s="7"/>
      <c r="H17" s="7">
        <v>838.82</v>
      </c>
      <c r="I17" s="8"/>
      <c r="J17" s="8"/>
      <c r="K17" s="19"/>
    </row>
    <row r="18" spans="1:11" ht="20.100000000000001" customHeight="1" x14ac:dyDescent="0.25">
      <c r="A18" s="3">
        <v>750</v>
      </c>
      <c r="B18" s="3">
        <v>75056</v>
      </c>
      <c r="C18" s="3" t="s">
        <v>1</v>
      </c>
      <c r="D18" s="2">
        <f>D19</f>
        <v>25055</v>
      </c>
      <c r="E18" s="2">
        <f>E20+E21+E22+E23</f>
        <v>25055</v>
      </c>
      <c r="F18" s="2">
        <f>F20+F21+F22+F23</f>
        <v>25055</v>
      </c>
      <c r="G18" s="2">
        <f>G20+G21+G22+G23</f>
        <v>20358.84</v>
      </c>
      <c r="H18" s="2">
        <f>H20+H21+H22+H23</f>
        <v>3980.16</v>
      </c>
      <c r="I18" s="8"/>
      <c r="J18" s="8"/>
      <c r="K18" s="19"/>
    </row>
    <row r="19" spans="1:11" ht="20.100000000000001" customHeight="1" x14ac:dyDescent="0.25">
      <c r="A19" s="8"/>
      <c r="B19" s="8"/>
      <c r="C19" s="8">
        <v>2010</v>
      </c>
      <c r="D19" s="7">
        <v>25055</v>
      </c>
      <c r="E19" s="7"/>
      <c r="F19" s="7"/>
      <c r="G19" s="7"/>
      <c r="H19" s="7"/>
      <c r="I19" s="8"/>
      <c r="J19" s="8"/>
      <c r="K19" s="19"/>
    </row>
    <row r="20" spans="1:11" ht="20.100000000000001" customHeight="1" x14ac:dyDescent="0.25">
      <c r="A20" s="8"/>
      <c r="B20" s="8"/>
      <c r="C20" s="8">
        <v>4010</v>
      </c>
      <c r="D20" s="7"/>
      <c r="E20" s="7">
        <v>20358.84</v>
      </c>
      <c r="F20" s="7">
        <v>20358.84</v>
      </c>
      <c r="G20" s="7">
        <v>20358.84</v>
      </c>
      <c r="H20" s="7"/>
      <c r="I20" s="8"/>
      <c r="J20" s="8"/>
      <c r="K20" s="19"/>
    </row>
    <row r="21" spans="1:11" ht="20.100000000000001" customHeight="1" x14ac:dyDescent="0.25">
      <c r="A21" s="8"/>
      <c r="B21" s="8"/>
      <c r="C21" s="8">
        <v>4110</v>
      </c>
      <c r="D21" s="7"/>
      <c r="E21" s="7">
        <v>3481.37</v>
      </c>
      <c r="F21" s="7">
        <v>3481.37</v>
      </c>
      <c r="G21" s="7"/>
      <c r="H21" s="7">
        <v>3481.37</v>
      </c>
      <c r="I21" s="8"/>
      <c r="J21" s="8"/>
      <c r="K21" s="19"/>
    </row>
    <row r="22" spans="1:11" ht="20.100000000000001" customHeight="1" x14ac:dyDescent="0.25">
      <c r="A22" s="8"/>
      <c r="B22" s="8"/>
      <c r="C22" s="8">
        <v>4120</v>
      </c>
      <c r="D22" s="7"/>
      <c r="E22" s="7">
        <v>498.79</v>
      </c>
      <c r="F22" s="7">
        <f>E22</f>
        <v>498.79</v>
      </c>
      <c r="G22" s="7"/>
      <c r="H22" s="7">
        <f>E22</f>
        <v>498.79</v>
      </c>
      <c r="I22" s="8"/>
      <c r="J22" s="8"/>
      <c r="K22" s="19"/>
    </row>
    <row r="23" spans="1:11" ht="20.100000000000001" customHeight="1" x14ac:dyDescent="0.25">
      <c r="A23" s="8"/>
      <c r="B23" s="8"/>
      <c r="C23" s="8">
        <v>4210</v>
      </c>
      <c r="D23" s="7"/>
      <c r="E23" s="7">
        <v>716</v>
      </c>
      <c r="F23" s="7">
        <f>E23</f>
        <v>716</v>
      </c>
      <c r="G23" s="7"/>
      <c r="H23" s="7"/>
      <c r="I23" s="8"/>
      <c r="J23" s="8"/>
      <c r="K23" s="19"/>
    </row>
    <row r="24" spans="1:11" ht="20.100000000000001" customHeight="1" x14ac:dyDescent="0.25">
      <c r="A24" s="23">
        <v>751</v>
      </c>
      <c r="B24" s="23">
        <v>75101</v>
      </c>
      <c r="C24" s="22" t="s">
        <v>1</v>
      </c>
      <c r="D24" s="21">
        <f>D25</f>
        <v>930</v>
      </c>
      <c r="E24" s="2">
        <f>E26+E27+E28</f>
        <v>929.99999999999989</v>
      </c>
      <c r="F24" s="2">
        <f>F26+F27+F28</f>
        <v>929.99999999999989</v>
      </c>
      <c r="G24" s="2">
        <f>G26+G27+G28</f>
        <v>777.93</v>
      </c>
      <c r="H24" s="2">
        <f>H26+H27+H28</f>
        <v>152.07</v>
      </c>
      <c r="I24" s="3"/>
      <c r="J24" s="3"/>
      <c r="K24" s="19"/>
    </row>
    <row r="25" spans="1:11" ht="20.100000000000001" customHeight="1" x14ac:dyDescent="0.25">
      <c r="A25" s="8"/>
      <c r="B25" s="8"/>
      <c r="C25" s="8">
        <v>2010</v>
      </c>
      <c r="D25" s="7">
        <v>930</v>
      </c>
      <c r="E25" s="7"/>
      <c r="F25" s="7"/>
      <c r="G25" s="7"/>
      <c r="H25" s="6"/>
      <c r="I25" s="4"/>
      <c r="J25" s="4"/>
      <c r="K25" s="19"/>
    </row>
    <row r="26" spans="1:11" ht="20.100000000000001" customHeight="1" x14ac:dyDescent="0.25">
      <c r="A26" s="8"/>
      <c r="B26" s="8"/>
      <c r="C26" s="8">
        <v>4170</v>
      </c>
      <c r="D26" s="7"/>
      <c r="E26" s="7">
        <v>777.93</v>
      </c>
      <c r="F26" s="7">
        <v>777.93</v>
      </c>
      <c r="G26" s="7">
        <v>777.93</v>
      </c>
      <c r="H26" s="6"/>
      <c r="I26" s="4"/>
      <c r="J26" s="4"/>
      <c r="K26" s="19"/>
    </row>
    <row r="27" spans="1:11" ht="20.100000000000001" customHeight="1" x14ac:dyDescent="0.25">
      <c r="A27" s="8"/>
      <c r="B27" s="8"/>
      <c r="C27" s="8">
        <v>4110</v>
      </c>
      <c r="D27" s="7"/>
      <c r="E27" s="7">
        <v>133.01</v>
      </c>
      <c r="F27" s="7">
        <v>133.01</v>
      </c>
      <c r="G27" s="7"/>
      <c r="H27" s="6">
        <v>133.01</v>
      </c>
      <c r="I27" s="4"/>
      <c r="J27" s="4"/>
      <c r="K27" s="19"/>
    </row>
    <row r="28" spans="1:11" ht="20.100000000000001" customHeight="1" x14ac:dyDescent="0.25">
      <c r="A28" s="8"/>
      <c r="B28" s="8"/>
      <c r="C28" s="8">
        <v>4120</v>
      </c>
      <c r="D28" s="7"/>
      <c r="E28" s="7">
        <v>19.059999999999999</v>
      </c>
      <c r="F28" s="7">
        <v>19.059999999999999</v>
      </c>
      <c r="G28" s="7"/>
      <c r="H28" s="6">
        <v>19.059999999999999</v>
      </c>
      <c r="I28" s="4"/>
      <c r="J28" s="4"/>
      <c r="K28" s="19"/>
    </row>
    <row r="29" spans="1:11" ht="20.100000000000001" customHeight="1" x14ac:dyDescent="0.25">
      <c r="A29" s="23">
        <v>751</v>
      </c>
      <c r="B29" s="23">
        <v>75107</v>
      </c>
      <c r="C29" s="22" t="s">
        <v>1</v>
      </c>
      <c r="D29" s="21">
        <f>D30</f>
        <v>26209</v>
      </c>
      <c r="E29" s="2">
        <f>E31+E32+E33+E34+E35+E36</f>
        <v>26209.000000000004</v>
      </c>
      <c r="F29" s="2">
        <f>F31+F32+F33+F34+F35+F36</f>
        <v>26209.000000000004</v>
      </c>
      <c r="G29" s="2">
        <f>G31+G32+G33+G34+G35+G36</f>
        <v>6155.27</v>
      </c>
      <c r="H29" s="2">
        <f>H31+H32+H33+H34+H35+H36</f>
        <v>1076.28</v>
      </c>
      <c r="I29" s="2">
        <f>I31+I32+I33+I34+I35+I36</f>
        <v>13100</v>
      </c>
      <c r="J29" s="2"/>
      <c r="K29" s="19"/>
    </row>
    <row r="30" spans="1:11" ht="20.100000000000001" customHeight="1" x14ac:dyDescent="0.25">
      <c r="A30" s="8"/>
      <c r="B30" s="8"/>
      <c r="C30" s="8">
        <v>2010</v>
      </c>
      <c r="D30" s="7">
        <v>26209</v>
      </c>
      <c r="E30" s="7"/>
      <c r="F30" s="7"/>
      <c r="G30" s="7"/>
      <c r="H30" s="6"/>
      <c r="I30" s="4"/>
      <c r="J30" s="4"/>
      <c r="K30" s="19"/>
    </row>
    <row r="31" spans="1:11" ht="20.100000000000001" customHeight="1" x14ac:dyDescent="0.25">
      <c r="A31" s="8"/>
      <c r="B31" s="8"/>
      <c r="C31" s="8">
        <v>3030</v>
      </c>
      <c r="D31" s="7"/>
      <c r="E31" s="7">
        <v>13100</v>
      </c>
      <c r="F31" s="7">
        <v>13100</v>
      </c>
      <c r="G31" s="7"/>
      <c r="H31" s="6"/>
      <c r="I31" s="5">
        <v>13100</v>
      </c>
      <c r="J31" s="4"/>
      <c r="K31" s="19"/>
    </row>
    <row r="32" spans="1:11" ht="20.100000000000001" customHeight="1" x14ac:dyDescent="0.25">
      <c r="A32" s="8"/>
      <c r="B32" s="8"/>
      <c r="C32" s="8">
        <v>4170</v>
      </c>
      <c r="D32" s="7"/>
      <c r="E32" s="7">
        <v>6155.27</v>
      </c>
      <c r="F32" s="7">
        <v>6155.27</v>
      </c>
      <c r="G32" s="7">
        <v>6155.27</v>
      </c>
      <c r="H32" s="6"/>
      <c r="I32" s="4"/>
      <c r="J32" s="4"/>
      <c r="K32" s="19"/>
    </row>
    <row r="33" spans="1:11" ht="20.100000000000001" customHeight="1" x14ac:dyDescent="0.25">
      <c r="A33" s="8"/>
      <c r="B33" s="8"/>
      <c r="C33" s="8">
        <v>4110</v>
      </c>
      <c r="D33" s="7"/>
      <c r="E33" s="7">
        <v>963.99</v>
      </c>
      <c r="F33" s="7">
        <v>963.99</v>
      </c>
      <c r="G33" s="7"/>
      <c r="H33" s="6">
        <v>963.99</v>
      </c>
      <c r="I33" s="4"/>
      <c r="J33" s="4"/>
      <c r="K33" s="19"/>
    </row>
    <row r="34" spans="1:11" ht="20.100000000000001" customHeight="1" x14ac:dyDescent="0.25">
      <c r="A34" s="8"/>
      <c r="B34" s="8"/>
      <c r="C34" s="8">
        <v>4120</v>
      </c>
      <c r="D34" s="7"/>
      <c r="E34" s="7">
        <v>112.29</v>
      </c>
      <c r="F34" s="7">
        <v>112.29</v>
      </c>
      <c r="G34" s="7"/>
      <c r="H34" s="6">
        <v>112.29</v>
      </c>
      <c r="I34" s="4"/>
      <c r="J34" s="4"/>
      <c r="K34" s="19"/>
    </row>
    <row r="35" spans="1:11" ht="20.100000000000001" customHeight="1" x14ac:dyDescent="0.25">
      <c r="A35" s="8"/>
      <c r="B35" s="8"/>
      <c r="C35" s="8">
        <v>4210</v>
      </c>
      <c r="D35" s="7"/>
      <c r="E35" s="7">
        <v>4097.45</v>
      </c>
      <c r="F35" s="7">
        <v>4097.45</v>
      </c>
      <c r="G35" s="7"/>
      <c r="H35" s="6"/>
      <c r="I35" s="4"/>
      <c r="J35" s="4"/>
      <c r="K35" s="19"/>
    </row>
    <row r="36" spans="1:11" ht="20.100000000000001" customHeight="1" x14ac:dyDescent="0.25">
      <c r="A36" s="8"/>
      <c r="B36" s="8"/>
      <c r="C36" s="8">
        <v>4300</v>
      </c>
      <c r="D36" s="7"/>
      <c r="E36" s="7">
        <v>1780</v>
      </c>
      <c r="F36" s="7">
        <v>1780</v>
      </c>
      <c r="G36" s="7"/>
      <c r="H36" s="6"/>
      <c r="I36" s="4"/>
      <c r="J36" s="4"/>
      <c r="K36" s="19"/>
    </row>
    <row r="37" spans="1:11" s="9" customFormat="1" ht="20.100000000000001" customHeight="1" x14ac:dyDescent="0.25">
      <c r="A37" s="3">
        <v>801</v>
      </c>
      <c r="B37" s="3">
        <v>80153</v>
      </c>
      <c r="C37" s="3" t="s">
        <v>1</v>
      </c>
      <c r="D37" s="2">
        <f>D38</f>
        <v>32666.71</v>
      </c>
      <c r="E37" s="2">
        <f>E39+E40</f>
        <v>32666.71</v>
      </c>
      <c r="F37" s="2">
        <f>F39+F40</f>
        <v>32666.71</v>
      </c>
      <c r="G37" s="2"/>
      <c r="H37" s="12"/>
      <c r="I37" s="10"/>
      <c r="J37" s="10"/>
      <c r="K37" s="20"/>
    </row>
    <row r="38" spans="1:11" ht="20.100000000000001" customHeight="1" x14ac:dyDescent="0.25">
      <c r="A38" s="8"/>
      <c r="B38" s="8"/>
      <c r="C38" s="8">
        <v>2010</v>
      </c>
      <c r="D38" s="7">
        <v>32666.71</v>
      </c>
      <c r="E38" s="7"/>
      <c r="F38" s="7"/>
      <c r="G38" s="7"/>
      <c r="H38" s="6"/>
      <c r="I38" s="4"/>
      <c r="J38" s="4"/>
      <c r="K38" s="19"/>
    </row>
    <row r="39" spans="1:11" ht="20.100000000000001" customHeight="1" x14ac:dyDescent="0.25">
      <c r="A39" s="8"/>
      <c r="B39" s="8"/>
      <c r="C39" s="8">
        <v>4210</v>
      </c>
      <c r="D39" s="7"/>
      <c r="E39" s="7">
        <f>F39</f>
        <v>323.41000000000003</v>
      </c>
      <c r="F39" s="7">
        <v>323.41000000000003</v>
      </c>
      <c r="G39" s="7"/>
      <c r="H39" s="6"/>
      <c r="I39" s="4"/>
      <c r="J39" s="4"/>
      <c r="K39" s="19"/>
    </row>
    <row r="40" spans="1:11" ht="20.100000000000001" customHeight="1" x14ac:dyDescent="0.25">
      <c r="A40" s="8"/>
      <c r="B40" s="8"/>
      <c r="C40" s="8">
        <v>4240</v>
      </c>
      <c r="D40" s="7"/>
      <c r="E40" s="7">
        <f>F40</f>
        <v>32343.3</v>
      </c>
      <c r="F40" s="7">
        <v>32343.3</v>
      </c>
      <c r="G40" s="7"/>
      <c r="H40" s="6"/>
      <c r="I40" s="4"/>
      <c r="J40" s="4"/>
      <c r="K40" s="19"/>
    </row>
    <row r="41" spans="1:11" s="9" customFormat="1" ht="20.100000000000001" customHeight="1" x14ac:dyDescent="0.25">
      <c r="A41" s="3">
        <v>852</v>
      </c>
      <c r="B41" s="3">
        <v>85215</v>
      </c>
      <c r="C41" s="3" t="s">
        <v>1</v>
      </c>
      <c r="D41" s="2">
        <f>D42</f>
        <v>1288</v>
      </c>
      <c r="E41" s="2">
        <f>E43+E44</f>
        <v>1288</v>
      </c>
      <c r="F41" s="2">
        <f>F43+F44</f>
        <v>1288</v>
      </c>
      <c r="G41" s="2"/>
      <c r="H41" s="12"/>
      <c r="I41" s="12">
        <f>I43</f>
        <v>1262.75</v>
      </c>
      <c r="J41" s="10"/>
      <c r="K41" s="20"/>
    </row>
    <row r="42" spans="1:11" ht="20.100000000000001" customHeight="1" x14ac:dyDescent="0.25">
      <c r="A42" s="8"/>
      <c r="B42" s="8"/>
      <c r="C42" s="8">
        <v>2010</v>
      </c>
      <c r="D42" s="7">
        <v>1288</v>
      </c>
      <c r="E42" s="7"/>
      <c r="F42" s="7"/>
      <c r="G42" s="7"/>
      <c r="H42" s="6"/>
      <c r="I42" s="6"/>
      <c r="J42" s="4"/>
      <c r="K42" s="19"/>
    </row>
    <row r="43" spans="1:11" ht="20.100000000000001" customHeight="1" x14ac:dyDescent="0.25">
      <c r="A43" s="8"/>
      <c r="B43" s="8"/>
      <c r="C43" s="8">
        <v>3110</v>
      </c>
      <c r="D43" s="7"/>
      <c r="E43" s="7">
        <f>F43</f>
        <v>1262.75</v>
      </c>
      <c r="F43" s="7">
        <v>1262.75</v>
      </c>
      <c r="G43" s="7"/>
      <c r="H43" s="6"/>
      <c r="I43" s="6">
        <v>1262.75</v>
      </c>
      <c r="J43" s="4"/>
      <c r="K43" s="19"/>
    </row>
    <row r="44" spans="1:11" ht="20.100000000000001" customHeight="1" x14ac:dyDescent="0.25">
      <c r="A44" s="8"/>
      <c r="B44" s="8"/>
      <c r="C44" s="8">
        <v>4210</v>
      </c>
      <c r="D44" s="7"/>
      <c r="E44" s="7">
        <f>F44</f>
        <v>25.25</v>
      </c>
      <c r="F44" s="7">
        <v>25.25</v>
      </c>
      <c r="G44" s="7"/>
      <c r="H44" s="6"/>
      <c r="I44" s="6"/>
      <c r="J44" s="4"/>
      <c r="K44" s="19"/>
    </row>
    <row r="45" spans="1:11" s="9" customFormat="1" ht="20.100000000000001" customHeight="1" x14ac:dyDescent="0.25">
      <c r="A45" s="3">
        <v>852</v>
      </c>
      <c r="B45" s="3">
        <v>85219</v>
      </c>
      <c r="C45" s="3" t="s">
        <v>1</v>
      </c>
      <c r="D45" s="2">
        <f>D46</f>
        <v>9135</v>
      </c>
      <c r="E45" s="2">
        <f>E47+E48</f>
        <v>9135</v>
      </c>
      <c r="F45" s="2">
        <f>F47+F48</f>
        <v>9135</v>
      </c>
      <c r="G45" s="2"/>
      <c r="H45" s="12"/>
      <c r="I45" s="12">
        <f>I47</f>
        <v>9000</v>
      </c>
      <c r="J45" s="10"/>
      <c r="K45" s="20"/>
    </row>
    <row r="46" spans="1:11" ht="20.100000000000001" customHeight="1" x14ac:dyDescent="0.25">
      <c r="A46" s="8"/>
      <c r="B46" s="8"/>
      <c r="C46" s="8">
        <v>2010</v>
      </c>
      <c r="D46" s="7">
        <v>9135</v>
      </c>
      <c r="E46" s="7"/>
      <c r="F46" s="7"/>
      <c r="G46" s="7"/>
      <c r="H46" s="6"/>
      <c r="I46" s="6"/>
      <c r="J46" s="4"/>
      <c r="K46" s="19"/>
    </row>
    <row r="47" spans="1:11" ht="20.100000000000001" customHeight="1" x14ac:dyDescent="0.25">
      <c r="A47" s="8"/>
      <c r="B47" s="8"/>
      <c r="C47" s="8">
        <v>3110</v>
      </c>
      <c r="D47" s="7"/>
      <c r="E47" s="7">
        <v>9000</v>
      </c>
      <c r="F47" s="7">
        <v>9000</v>
      </c>
      <c r="G47" s="7"/>
      <c r="H47" s="6"/>
      <c r="I47" s="6">
        <v>9000</v>
      </c>
      <c r="J47" s="4"/>
      <c r="K47" s="19"/>
    </row>
    <row r="48" spans="1:11" ht="20.100000000000001" customHeight="1" x14ac:dyDescent="0.25">
      <c r="A48" s="8"/>
      <c r="B48" s="8"/>
      <c r="C48" s="8">
        <v>4300</v>
      </c>
      <c r="D48" s="7"/>
      <c r="E48" s="7">
        <v>135</v>
      </c>
      <c r="F48" s="7">
        <v>135</v>
      </c>
      <c r="G48" s="7"/>
      <c r="H48" s="6"/>
      <c r="I48" s="4"/>
      <c r="J48" s="4"/>
      <c r="K48" s="19"/>
    </row>
    <row r="49" spans="1:11" s="9" customFormat="1" ht="20.100000000000001" customHeight="1" x14ac:dyDescent="0.25">
      <c r="A49" s="3">
        <v>852</v>
      </c>
      <c r="B49" s="3">
        <v>85228</v>
      </c>
      <c r="C49" s="3" t="s">
        <v>1</v>
      </c>
      <c r="D49" s="2">
        <f>D50</f>
        <v>52530</v>
      </c>
      <c r="E49" s="2">
        <f>E51+E52+E53+E54+E55+E56+E57+E58</f>
        <v>52530</v>
      </c>
      <c r="F49" s="2">
        <f>F51+F52+F53+F54+F55+F56+F57+F58</f>
        <v>52530</v>
      </c>
      <c r="G49" s="2">
        <f>G51+G52+G53+G54+G55+G56+G57+G58</f>
        <v>39527</v>
      </c>
      <c r="H49" s="2">
        <f>H51+H52+H53+H54+H55+H56+H57+H58</f>
        <v>8000</v>
      </c>
      <c r="I49" s="10"/>
      <c r="J49" s="10"/>
      <c r="K49" s="20"/>
    </row>
    <row r="50" spans="1:11" ht="20.100000000000001" customHeight="1" x14ac:dyDescent="0.25">
      <c r="A50" s="8"/>
      <c r="B50" s="8"/>
      <c r="C50" s="8">
        <v>2010</v>
      </c>
      <c r="D50" s="7">
        <v>52530</v>
      </c>
      <c r="E50" s="7"/>
      <c r="F50" s="7"/>
      <c r="G50" s="7"/>
      <c r="H50" s="6"/>
      <c r="I50" s="4"/>
      <c r="J50" s="4"/>
      <c r="K50" s="19"/>
    </row>
    <row r="51" spans="1:11" ht="20.100000000000001" customHeight="1" x14ac:dyDescent="0.25">
      <c r="A51" s="8"/>
      <c r="B51" s="8"/>
      <c r="C51" s="8">
        <v>4010</v>
      </c>
      <c r="D51" s="7"/>
      <c r="E51" s="7">
        <v>36500</v>
      </c>
      <c r="F51" s="7">
        <v>36500</v>
      </c>
      <c r="G51" s="7">
        <v>36500</v>
      </c>
      <c r="H51" s="6"/>
      <c r="I51" s="4"/>
      <c r="J51" s="4"/>
      <c r="K51" s="19"/>
    </row>
    <row r="52" spans="1:11" ht="20.100000000000001" customHeight="1" x14ac:dyDescent="0.25">
      <c r="A52" s="8"/>
      <c r="B52" s="8"/>
      <c r="C52" s="8">
        <v>4040</v>
      </c>
      <c r="D52" s="7"/>
      <c r="E52" s="7">
        <v>3027</v>
      </c>
      <c r="F52" s="7">
        <v>3027</v>
      </c>
      <c r="G52" s="7">
        <v>3027</v>
      </c>
      <c r="H52" s="6"/>
      <c r="I52" s="4"/>
      <c r="J52" s="4"/>
      <c r="K52" s="19"/>
    </row>
    <row r="53" spans="1:11" ht="20.100000000000001" customHeight="1" x14ac:dyDescent="0.25">
      <c r="A53" s="8"/>
      <c r="B53" s="8"/>
      <c r="C53" s="8">
        <v>4110</v>
      </c>
      <c r="D53" s="7"/>
      <c r="E53" s="7">
        <v>7000</v>
      </c>
      <c r="F53" s="7">
        <v>7000</v>
      </c>
      <c r="G53" s="7"/>
      <c r="H53" s="6">
        <v>7000</v>
      </c>
      <c r="I53" s="4"/>
      <c r="J53" s="4"/>
      <c r="K53" s="19"/>
    </row>
    <row r="54" spans="1:11" ht="20.100000000000001" customHeight="1" x14ac:dyDescent="0.25">
      <c r="A54" s="8"/>
      <c r="B54" s="8"/>
      <c r="C54" s="8">
        <v>4120</v>
      </c>
      <c r="D54" s="7"/>
      <c r="E54" s="7">
        <v>1000</v>
      </c>
      <c r="F54" s="7">
        <v>1000</v>
      </c>
      <c r="G54" s="7"/>
      <c r="H54" s="6">
        <v>1000</v>
      </c>
      <c r="I54" s="4"/>
      <c r="J54" s="4"/>
      <c r="K54" s="19"/>
    </row>
    <row r="55" spans="1:11" ht="20.100000000000001" customHeight="1" x14ac:dyDescent="0.25">
      <c r="A55" s="8"/>
      <c r="B55" s="8"/>
      <c r="C55" s="8">
        <v>4210</v>
      </c>
      <c r="D55" s="7"/>
      <c r="E55" s="7">
        <v>2168</v>
      </c>
      <c r="F55" s="7">
        <v>2168</v>
      </c>
      <c r="G55" s="7"/>
      <c r="H55" s="6"/>
      <c r="I55" s="4"/>
      <c r="J55" s="4"/>
      <c r="K55" s="19"/>
    </row>
    <row r="56" spans="1:11" ht="20.100000000000001" customHeight="1" x14ac:dyDescent="0.25">
      <c r="A56" s="8"/>
      <c r="B56" s="8"/>
      <c r="C56" s="8">
        <v>4300</v>
      </c>
      <c r="D56" s="7"/>
      <c r="E56" s="7">
        <v>1035</v>
      </c>
      <c r="F56" s="7">
        <v>1035</v>
      </c>
      <c r="G56" s="7"/>
      <c r="H56" s="6"/>
      <c r="I56" s="4"/>
      <c r="J56" s="4"/>
      <c r="K56" s="19"/>
    </row>
    <row r="57" spans="1:11" ht="20.100000000000001" customHeight="1" x14ac:dyDescent="0.25">
      <c r="A57" s="8"/>
      <c r="B57" s="8"/>
      <c r="C57" s="8">
        <v>4360</v>
      </c>
      <c r="D57" s="7"/>
      <c r="E57" s="7">
        <v>250</v>
      </c>
      <c r="F57" s="7">
        <v>250</v>
      </c>
      <c r="G57" s="7"/>
      <c r="H57" s="6"/>
      <c r="I57" s="4"/>
      <c r="J57" s="4"/>
      <c r="K57" s="19"/>
    </row>
    <row r="58" spans="1:11" ht="20.100000000000001" customHeight="1" x14ac:dyDescent="0.25">
      <c r="A58" s="8"/>
      <c r="B58" s="8"/>
      <c r="C58" s="8">
        <v>4440</v>
      </c>
      <c r="D58" s="7"/>
      <c r="E58" s="7">
        <v>1550</v>
      </c>
      <c r="F58" s="7">
        <v>1550</v>
      </c>
      <c r="G58" s="7"/>
      <c r="H58" s="6"/>
      <c r="I58" s="4"/>
      <c r="J58" s="4"/>
      <c r="K58" s="19"/>
    </row>
    <row r="59" spans="1:11" ht="20.100000000000001" customHeight="1" x14ac:dyDescent="0.25">
      <c r="A59" s="3">
        <v>855</v>
      </c>
      <c r="B59" s="3">
        <v>85501</v>
      </c>
      <c r="C59" s="3" t="s">
        <v>1</v>
      </c>
      <c r="D59" s="2">
        <f>D60</f>
        <v>4295764</v>
      </c>
      <c r="E59" s="2">
        <f>E61+E62+E63+E64+E65+E66+E67</f>
        <v>4295764</v>
      </c>
      <c r="F59" s="2">
        <f>F61+F62+F63+F64+F65+F66+F67</f>
        <v>4295764</v>
      </c>
      <c r="G59" s="2">
        <f>G61+G62+G63+G64+G65+G66+G67</f>
        <v>30000</v>
      </c>
      <c r="H59" s="2">
        <f>H61+H62+H63+H64+H65+H66+H67</f>
        <v>4900</v>
      </c>
      <c r="I59" s="2">
        <f>I61+I62+I63+I64+I65+I66+I67</f>
        <v>4259614</v>
      </c>
      <c r="J59" s="18"/>
    </row>
    <row r="60" spans="1:11" ht="20.100000000000001" customHeight="1" x14ac:dyDescent="0.25">
      <c r="A60" s="8"/>
      <c r="B60" s="8"/>
      <c r="C60" s="8">
        <v>2060</v>
      </c>
      <c r="D60" s="7">
        <v>4295764</v>
      </c>
      <c r="E60" s="7"/>
      <c r="F60" s="7"/>
      <c r="G60" s="7"/>
      <c r="H60" s="6"/>
      <c r="I60" s="6"/>
      <c r="J60" s="4"/>
    </row>
    <row r="61" spans="1:11" ht="20.100000000000001" customHeight="1" x14ac:dyDescent="0.25">
      <c r="A61" s="8"/>
      <c r="B61" s="8"/>
      <c r="C61" s="8">
        <v>3110</v>
      </c>
      <c r="D61" s="7"/>
      <c r="E61" s="7">
        <v>4259614</v>
      </c>
      <c r="F61" s="7">
        <v>4259614</v>
      </c>
      <c r="G61" s="7"/>
      <c r="H61" s="6"/>
      <c r="I61" s="6">
        <v>4259614</v>
      </c>
      <c r="J61" s="4"/>
    </row>
    <row r="62" spans="1:11" ht="20.100000000000001" customHeight="1" x14ac:dyDescent="0.25">
      <c r="A62" s="8"/>
      <c r="B62" s="8"/>
      <c r="C62" s="8">
        <v>4010</v>
      </c>
      <c r="D62" s="7"/>
      <c r="E62" s="7">
        <v>30000</v>
      </c>
      <c r="F62" s="7">
        <v>30000</v>
      </c>
      <c r="G62" s="7">
        <v>30000</v>
      </c>
      <c r="H62" s="6"/>
      <c r="I62" s="4"/>
      <c r="J62" s="4"/>
    </row>
    <row r="63" spans="1:11" ht="20.100000000000001" customHeight="1" x14ac:dyDescent="0.25">
      <c r="A63" s="8"/>
      <c r="B63" s="8"/>
      <c r="C63" s="8">
        <v>4110</v>
      </c>
      <c r="D63" s="7"/>
      <c r="E63" s="7">
        <v>4300</v>
      </c>
      <c r="F63" s="7">
        <v>4300</v>
      </c>
      <c r="G63" s="7"/>
      <c r="H63" s="6">
        <v>4300</v>
      </c>
      <c r="I63" s="4"/>
      <c r="J63" s="4"/>
    </row>
    <row r="64" spans="1:11" ht="20.100000000000001" customHeight="1" x14ac:dyDescent="0.25">
      <c r="A64" s="8"/>
      <c r="B64" s="8"/>
      <c r="C64" s="8">
        <v>4120</v>
      </c>
      <c r="D64" s="7"/>
      <c r="E64" s="7">
        <v>600</v>
      </c>
      <c r="F64" s="7">
        <v>600</v>
      </c>
      <c r="G64" s="7"/>
      <c r="H64" s="6">
        <v>600</v>
      </c>
      <c r="I64" s="4"/>
      <c r="J64" s="4"/>
    </row>
    <row r="65" spans="1:10" ht="20.100000000000001" customHeight="1" x14ac:dyDescent="0.25">
      <c r="A65" s="8"/>
      <c r="B65" s="8"/>
      <c r="C65" s="8">
        <v>4210</v>
      </c>
      <c r="D65" s="7"/>
      <c r="E65" s="7">
        <v>100</v>
      </c>
      <c r="F65" s="7">
        <v>100</v>
      </c>
      <c r="G65" s="7"/>
      <c r="H65" s="6"/>
      <c r="I65" s="4"/>
      <c r="J65" s="4"/>
    </row>
    <row r="66" spans="1:10" ht="20.100000000000001" customHeight="1" x14ac:dyDescent="0.25">
      <c r="A66" s="8"/>
      <c r="B66" s="8"/>
      <c r="C66" s="8">
        <v>4300</v>
      </c>
      <c r="D66" s="7"/>
      <c r="E66" s="7">
        <v>800</v>
      </c>
      <c r="F66" s="7">
        <v>800</v>
      </c>
      <c r="G66" s="7"/>
      <c r="H66" s="6"/>
      <c r="I66" s="4"/>
      <c r="J66" s="4"/>
    </row>
    <row r="67" spans="1:10" ht="20.100000000000001" customHeight="1" x14ac:dyDescent="0.25">
      <c r="A67" s="8"/>
      <c r="B67" s="8"/>
      <c r="C67" s="8">
        <v>4700</v>
      </c>
      <c r="D67" s="7"/>
      <c r="E67" s="7">
        <v>350</v>
      </c>
      <c r="F67" s="7">
        <v>350</v>
      </c>
      <c r="G67" s="7"/>
      <c r="H67" s="6"/>
      <c r="I67" s="4"/>
      <c r="J67" s="4"/>
    </row>
    <row r="68" spans="1:10" ht="20.100000000000001" customHeight="1" x14ac:dyDescent="0.25">
      <c r="A68" s="3">
        <v>855</v>
      </c>
      <c r="B68" s="3">
        <v>85502</v>
      </c>
      <c r="C68" s="3" t="s">
        <v>1</v>
      </c>
      <c r="D68" s="2">
        <f>D69</f>
        <v>2679060</v>
      </c>
      <c r="E68" s="2">
        <f>E70+E71+E72+E73+E74+E75+E76+E77+E78</f>
        <v>2679060</v>
      </c>
      <c r="F68" s="2">
        <f>F70+F71+F72+F73+F74+F75+F76+F77+F78</f>
        <v>2679060</v>
      </c>
      <c r="G68" s="2">
        <f>G70+G71+G72+G73+G74+G75+G76+G77+G78</f>
        <v>56250</v>
      </c>
      <c r="H68" s="2">
        <f>H70+H71+H72+H73+H74+H75+H76+H77+H78</f>
        <v>10200</v>
      </c>
      <c r="I68" s="2">
        <f>I70+I71+I72+I73+I74+I75+I76+I77+I78</f>
        <v>2604360</v>
      </c>
      <c r="J68" s="10"/>
    </row>
    <row r="69" spans="1:10" ht="20.100000000000001" customHeight="1" x14ac:dyDescent="0.25">
      <c r="A69" s="8"/>
      <c r="B69" s="8"/>
      <c r="C69" s="8">
        <v>2010</v>
      </c>
      <c r="D69" s="7">
        <v>2679060</v>
      </c>
      <c r="E69" s="7"/>
      <c r="F69" s="7"/>
      <c r="G69" s="7"/>
      <c r="H69" s="6"/>
      <c r="I69" s="4"/>
      <c r="J69" s="4"/>
    </row>
    <row r="70" spans="1:10" ht="20.100000000000001" customHeight="1" x14ac:dyDescent="0.25">
      <c r="A70" s="8"/>
      <c r="B70" s="8"/>
      <c r="C70" s="8">
        <v>3110</v>
      </c>
      <c r="D70" s="7"/>
      <c r="E70" s="7">
        <v>2604360</v>
      </c>
      <c r="F70" s="7">
        <v>2604360</v>
      </c>
      <c r="G70" s="7"/>
      <c r="H70" s="6"/>
      <c r="I70" s="5">
        <v>2604360</v>
      </c>
      <c r="J70" s="4"/>
    </row>
    <row r="71" spans="1:10" ht="20.100000000000001" customHeight="1" x14ac:dyDescent="0.25">
      <c r="A71" s="8"/>
      <c r="B71" s="8"/>
      <c r="C71" s="8">
        <v>4010</v>
      </c>
      <c r="D71" s="7"/>
      <c r="E71" s="7">
        <v>52000</v>
      </c>
      <c r="F71" s="7">
        <v>52000</v>
      </c>
      <c r="G71" s="7">
        <v>52000</v>
      </c>
      <c r="H71" s="6"/>
      <c r="I71" s="4"/>
      <c r="J71" s="4"/>
    </row>
    <row r="72" spans="1:10" ht="20.100000000000001" customHeight="1" x14ac:dyDescent="0.25">
      <c r="A72" s="8"/>
      <c r="B72" s="8"/>
      <c r="C72" s="8">
        <v>4040</v>
      </c>
      <c r="D72" s="7"/>
      <c r="E72" s="7">
        <v>4250</v>
      </c>
      <c r="F72" s="7">
        <v>4250</v>
      </c>
      <c r="G72" s="7">
        <v>4250</v>
      </c>
      <c r="H72" s="6"/>
      <c r="I72" s="4"/>
      <c r="J72" s="4"/>
    </row>
    <row r="73" spans="1:10" ht="20.100000000000001" customHeight="1" x14ac:dyDescent="0.25">
      <c r="A73" s="8"/>
      <c r="B73" s="8"/>
      <c r="C73" s="8">
        <v>4110</v>
      </c>
      <c r="D73" s="7"/>
      <c r="E73" s="7">
        <v>9000</v>
      </c>
      <c r="F73" s="7">
        <v>9000</v>
      </c>
      <c r="G73" s="7"/>
      <c r="H73" s="6">
        <v>9000</v>
      </c>
      <c r="I73" s="4"/>
      <c r="J73" s="4"/>
    </row>
    <row r="74" spans="1:10" ht="20.100000000000001" customHeight="1" x14ac:dyDescent="0.25">
      <c r="A74" s="8"/>
      <c r="B74" s="8"/>
      <c r="C74" s="8">
        <v>4120</v>
      </c>
      <c r="D74" s="7"/>
      <c r="E74" s="7">
        <v>1200</v>
      </c>
      <c r="F74" s="7">
        <v>1200</v>
      </c>
      <c r="G74" s="7"/>
      <c r="H74" s="6">
        <v>1200</v>
      </c>
      <c r="I74" s="4"/>
      <c r="J74" s="4"/>
    </row>
    <row r="75" spans="1:10" ht="20.100000000000001" customHeight="1" x14ac:dyDescent="0.25">
      <c r="A75" s="8"/>
      <c r="B75" s="8"/>
      <c r="C75" s="8">
        <v>4210</v>
      </c>
      <c r="D75" s="7"/>
      <c r="E75" s="7">
        <v>800</v>
      </c>
      <c r="F75" s="7">
        <v>800</v>
      </c>
      <c r="G75" s="7"/>
      <c r="H75" s="6"/>
      <c r="I75" s="4"/>
      <c r="J75" s="4"/>
    </row>
    <row r="76" spans="1:10" ht="20.100000000000001" customHeight="1" x14ac:dyDescent="0.25">
      <c r="A76" s="8"/>
      <c r="B76" s="8"/>
      <c r="C76" s="8">
        <v>4300</v>
      </c>
      <c r="D76" s="7"/>
      <c r="E76" s="7">
        <v>5163</v>
      </c>
      <c r="F76" s="7">
        <v>5163</v>
      </c>
      <c r="G76" s="7"/>
      <c r="H76" s="6"/>
      <c r="I76" s="4"/>
      <c r="J76" s="4"/>
    </row>
    <row r="77" spans="1:10" ht="20.100000000000001" customHeight="1" x14ac:dyDescent="0.25">
      <c r="A77" s="8"/>
      <c r="B77" s="8"/>
      <c r="C77" s="8">
        <v>4440</v>
      </c>
      <c r="D77" s="7"/>
      <c r="E77" s="7">
        <v>1937</v>
      </c>
      <c r="F77" s="7">
        <v>1937</v>
      </c>
      <c r="G77" s="7"/>
      <c r="H77" s="6"/>
      <c r="I77" s="4"/>
      <c r="J77" s="4"/>
    </row>
    <row r="78" spans="1:10" ht="20.100000000000001" customHeight="1" x14ac:dyDescent="0.25">
      <c r="A78" s="8"/>
      <c r="B78" s="8"/>
      <c r="C78" s="8">
        <v>4700</v>
      </c>
      <c r="D78" s="7"/>
      <c r="E78" s="7">
        <v>350</v>
      </c>
      <c r="F78" s="7">
        <v>350</v>
      </c>
      <c r="G78" s="7"/>
      <c r="H78" s="6"/>
      <c r="I78" s="4"/>
      <c r="J78" s="4"/>
    </row>
    <row r="79" spans="1:10" s="13" customFormat="1" ht="20.100000000000001" customHeight="1" x14ac:dyDescent="0.25">
      <c r="A79" s="17">
        <v>855</v>
      </c>
      <c r="B79" s="17">
        <v>85503</v>
      </c>
      <c r="C79" s="17" t="s">
        <v>1</v>
      </c>
      <c r="D79" s="16">
        <f>D80</f>
        <v>212</v>
      </c>
      <c r="E79" s="16">
        <f>E81</f>
        <v>212</v>
      </c>
      <c r="F79" s="16">
        <f>F81</f>
        <v>212</v>
      </c>
      <c r="G79" s="16"/>
      <c r="H79" s="15"/>
      <c r="I79" s="14"/>
      <c r="J79" s="14"/>
    </row>
    <row r="80" spans="1:10" ht="20.100000000000001" customHeight="1" x14ac:dyDescent="0.25">
      <c r="A80" s="8"/>
      <c r="B80" s="8"/>
      <c r="C80" s="8">
        <v>2010</v>
      </c>
      <c r="D80" s="7">
        <v>212</v>
      </c>
      <c r="E80" s="7"/>
      <c r="F80" s="7"/>
      <c r="G80" s="7"/>
      <c r="H80" s="6"/>
      <c r="I80" s="4"/>
      <c r="J80" s="4"/>
    </row>
    <row r="81" spans="1:10" ht="20.100000000000001" customHeight="1" x14ac:dyDescent="0.25">
      <c r="A81" s="8"/>
      <c r="B81" s="8"/>
      <c r="C81" s="8">
        <v>4300</v>
      </c>
      <c r="D81" s="7"/>
      <c r="E81" s="7">
        <v>212</v>
      </c>
      <c r="F81" s="7">
        <v>212</v>
      </c>
      <c r="G81" s="7"/>
      <c r="H81" s="6"/>
      <c r="I81" s="4"/>
      <c r="J81" s="4"/>
    </row>
    <row r="82" spans="1:10" s="9" customFormat="1" ht="20.100000000000001" customHeight="1" x14ac:dyDescent="0.25">
      <c r="A82" s="3">
        <v>855</v>
      </c>
      <c r="B82" s="3">
        <v>85504</v>
      </c>
      <c r="C82" s="3" t="s">
        <v>1</v>
      </c>
      <c r="D82" s="2">
        <f>D83</f>
        <v>170610</v>
      </c>
      <c r="E82" s="2">
        <f>E84+E85+E86+E87+E88</f>
        <v>170610</v>
      </c>
      <c r="F82" s="2">
        <f>F84+F85+F86+F87+F88</f>
        <v>170610</v>
      </c>
      <c r="G82" s="2">
        <f>G84+G85+G86+G87+G88</f>
        <v>3900</v>
      </c>
      <c r="H82" s="2">
        <f>H84+H85+H86+H87+H88</f>
        <v>720</v>
      </c>
      <c r="I82" s="2">
        <f>I84+I85+I86+I87+I88</f>
        <v>165110</v>
      </c>
      <c r="J82" s="10"/>
    </row>
    <row r="83" spans="1:10" ht="20.100000000000001" customHeight="1" x14ac:dyDescent="0.25">
      <c r="A83" s="8"/>
      <c r="B83" s="8"/>
      <c r="C83" s="8">
        <v>2010</v>
      </c>
      <c r="D83" s="7">
        <v>170610</v>
      </c>
      <c r="E83" s="7"/>
      <c r="F83" s="7"/>
      <c r="G83" s="7"/>
      <c r="H83" s="6"/>
      <c r="I83" s="4"/>
      <c r="J83" s="4"/>
    </row>
    <row r="84" spans="1:10" ht="20.100000000000001" customHeight="1" x14ac:dyDescent="0.25">
      <c r="A84" s="8"/>
      <c r="B84" s="8"/>
      <c r="C84" s="8">
        <v>3110</v>
      </c>
      <c r="D84" s="7"/>
      <c r="E84" s="7">
        <v>165110</v>
      </c>
      <c r="F84" s="7">
        <f>E84</f>
        <v>165110</v>
      </c>
      <c r="G84" s="7"/>
      <c r="H84" s="6"/>
      <c r="I84" s="6">
        <f>E84</f>
        <v>165110</v>
      </c>
      <c r="J84" s="4"/>
    </row>
    <row r="85" spans="1:10" ht="20.100000000000001" customHeight="1" x14ac:dyDescent="0.25">
      <c r="A85" s="8"/>
      <c r="B85" s="8"/>
      <c r="C85" s="8">
        <v>4010</v>
      </c>
      <c r="D85" s="7"/>
      <c r="E85" s="7">
        <v>3900</v>
      </c>
      <c r="F85" s="7">
        <f>E85</f>
        <v>3900</v>
      </c>
      <c r="G85" s="7">
        <f>E85</f>
        <v>3900</v>
      </c>
      <c r="H85" s="6"/>
      <c r="I85" s="4"/>
      <c r="J85" s="4"/>
    </row>
    <row r="86" spans="1:10" ht="20.100000000000001" customHeight="1" x14ac:dyDescent="0.25">
      <c r="A86" s="8"/>
      <c r="B86" s="8"/>
      <c r="C86" s="8">
        <v>4110</v>
      </c>
      <c r="D86" s="7"/>
      <c r="E86" s="7">
        <v>630</v>
      </c>
      <c r="F86" s="7">
        <v>630</v>
      </c>
      <c r="G86" s="7"/>
      <c r="H86" s="6">
        <v>630</v>
      </c>
      <c r="I86" s="4"/>
      <c r="J86" s="4"/>
    </row>
    <row r="87" spans="1:10" ht="20.100000000000001" customHeight="1" x14ac:dyDescent="0.25">
      <c r="A87" s="8"/>
      <c r="B87" s="8"/>
      <c r="C87" s="8">
        <v>4120</v>
      </c>
      <c r="D87" s="7"/>
      <c r="E87" s="7">
        <v>90</v>
      </c>
      <c r="F87" s="7">
        <v>90</v>
      </c>
      <c r="G87" s="7"/>
      <c r="H87" s="6">
        <v>90</v>
      </c>
      <c r="I87" s="4"/>
      <c r="J87" s="4"/>
    </row>
    <row r="88" spans="1:10" ht="20.100000000000001" customHeight="1" x14ac:dyDescent="0.25">
      <c r="A88" s="8"/>
      <c r="B88" s="8"/>
      <c r="C88" s="8">
        <v>4300</v>
      </c>
      <c r="D88" s="7"/>
      <c r="E88" s="7">
        <v>880</v>
      </c>
      <c r="F88" s="7">
        <v>880</v>
      </c>
      <c r="G88" s="7"/>
      <c r="H88" s="6"/>
      <c r="I88" s="4"/>
      <c r="J88" s="4"/>
    </row>
    <row r="89" spans="1:10" s="9" customFormat="1" ht="20.100000000000001" customHeight="1" x14ac:dyDescent="0.25">
      <c r="A89" s="3">
        <v>855</v>
      </c>
      <c r="B89" s="3">
        <v>85513</v>
      </c>
      <c r="C89" s="3" t="s">
        <v>1</v>
      </c>
      <c r="D89" s="2">
        <f>D90</f>
        <v>73056</v>
      </c>
      <c r="E89" s="2">
        <f>E91</f>
        <v>73056</v>
      </c>
      <c r="F89" s="2">
        <f>F91</f>
        <v>73056</v>
      </c>
      <c r="G89" s="2"/>
      <c r="H89" s="12"/>
      <c r="I89" s="11"/>
      <c r="J89" s="10"/>
    </row>
    <row r="90" spans="1:10" ht="20.100000000000001" customHeight="1" x14ac:dyDescent="0.25">
      <c r="A90" s="8"/>
      <c r="B90" s="8"/>
      <c r="C90" s="8">
        <v>2010</v>
      </c>
      <c r="D90" s="7">
        <v>73056</v>
      </c>
      <c r="E90" s="7"/>
      <c r="F90" s="7"/>
      <c r="G90" s="7"/>
      <c r="H90" s="6"/>
      <c r="I90" s="5"/>
      <c r="J90" s="4"/>
    </row>
    <row r="91" spans="1:10" ht="20.100000000000001" customHeight="1" x14ac:dyDescent="0.25">
      <c r="A91" s="8"/>
      <c r="B91" s="8"/>
      <c r="C91" s="8">
        <v>4130</v>
      </c>
      <c r="D91" s="7"/>
      <c r="E91" s="7">
        <v>73056</v>
      </c>
      <c r="F91" s="7">
        <v>73056</v>
      </c>
      <c r="G91" s="7"/>
      <c r="H91" s="6"/>
      <c r="I91" s="5"/>
      <c r="J91" s="4"/>
    </row>
    <row r="92" spans="1:10" ht="20.100000000000001" customHeight="1" x14ac:dyDescent="0.25">
      <c r="A92" s="3"/>
      <c r="B92" s="3" t="s">
        <v>0</v>
      </c>
      <c r="C92" s="3"/>
      <c r="D92" s="2">
        <f>D9+D13+D18+D24+D29+D37+D41+D45+D49+D59+D68+D79+D82+D89</f>
        <v>7639165.9500000002</v>
      </c>
      <c r="E92" s="2">
        <f>E9+E13+E18+E24+E29+E37+E41+E45+E49+E59+E68+E79+E82+E89</f>
        <v>7639165.9500000002</v>
      </c>
      <c r="F92" s="2">
        <f>F9+F13+F18+F24+F29+F37+F41+F45+F49+F59+F68+F79+F82+F89</f>
        <v>7639165.9500000002</v>
      </c>
      <c r="G92" s="2">
        <f>G9+G13+G18+G24+G29+G37+G41+G45+G49+G59+G68+G79+G82+G89</f>
        <v>182604.13</v>
      </c>
      <c r="H92" s="2">
        <f>H9+H13+H18+H24+H29+H37+H41+H45+H49+H59+H68+H79+H82+H89</f>
        <v>34481.42</v>
      </c>
      <c r="I92" s="2">
        <f>I9+I13+I18+I24+I29+I37+I41+I45+I49+I59+I68+I79+I82+I89</f>
        <v>7052446.75</v>
      </c>
      <c r="J92" s="2">
        <f>J9+J13+J18+J24+J29+J37+J41+J45+J49+J59+J68+J79+J82+J89</f>
        <v>0</v>
      </c>
    </row>
  </sheetData>
  <mergeCells count="11">
    <mergeCell ref="A3:J3"/>
    <mergeCell ref="A5:A7"/>
    <mergeCell ref="B5:B7"/>
    <mergeCell ref="C5:C7"/>
    <mergeCell ref="D5:D7"/>
    <mergeCell ref="A1:J1"/>
    <mergeCell ref="E5:E7"/>
    <mergeCell ref="F5:J5"/>
    <mergeCell ref="G6:I6"/>
    <mergeCell ref="J6:J7"/>
    <mergeCell ref="F6:F7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LK</cp:lastModifiedBy>
  <dcterms:created xsi:type="dcterms:W3CDTF">2020-10-14T07:08:13Z</dcterms:created>
  <dcterms:modified xsi:type="dcterms:W3CDTF">2020-10-14T07:08:34Z</dcterms:modified>
</cp:coreProperties>
</file>