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ZARZĄDZENIA I UCHWAŁY 2020 BUDŻET I WPF\2021\Zarządzenie Nr 15\"/>
    </mc:Choice>
  </mc:AlternateContent>
  <xr:revisionPtr revIDLastSave="0" documentId="8_{1C6047BB-DFA0-4851-818C-4DF072151091}" xr6:coauthVersionLast="46" xr6:coauthVersionMax="46" xr10:uidLastSave="{00000000-0000-0000-0000-000000000000}"/>
  <bookViews>
    <workbookView xWindow="-120" yWindow="-120" windowWidth="29040" windowHeight="15840" xr2:uid="{DEA5EE46-D348-41D8-9C94-C11088A52C16}"/>
  </bookViews>
  <sheets>
    <sheet name="5 ZLECONE" sheetId="1" r:id="rId1"/>
  </sheets>
  <externalReferences>
    <externalReference r:id="rId2"/>
  </externalReference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E80" i="1"/>
  <c r="E78" i="1" s="1"/>
  <c r="F78" i="1"/>
  <c r="D78" i="1"/>
  <c r="F77" i="1"/>
  <c r="E77" i="1" s="1"/>
  <c r="E76" i="1"/>
  <c r="F74" i="1"/>
  <c r="E74" i="1" s="1"/>
  <c r="F73" i="1"/>
  <c r="E73" i="1"/>
  <c r="F72" i="1"/>
  <c r="E72" i="1" s="1"/>
  <c r="I70" i="1"/>
  <c r="H70" i="1"/>
  <c r="G70" i="1"/>
  <c r="D70" i="1"/>
  <c r="F67" i="1"/>
  <c r="E67" i="1"/>
  <c r="D67" i="1"/>
  <c r="F66" i="1"/>
  <c r="E66" i="1" s="1"/>
  <c r="E64" i="1"/>
  <c r="E63" i="1"/>
  <c r="E62" i="1"/>
  <c r="F61" i="1"/>
  <c r="E61" i="1"/>
  <c r="F59" i="1"/>
  <c r="E59" i="1" s="1"/>
  <c r="F58" i="1"/>
  <c r="E58" i="1" s="1"/>
  <c r="F57" i="1"/>
  <c r="E57" i="1"/>
  <c r="I55" i="1"/>
  <c r="H55" i="1"/>
  <c r="G55" i="1"/>
  <c r="D55" i="1"/>
  <c r="E54" i="1"/>
  <c r="E53" i="1"/>
  <c r="E52" i="1"/>
  <c r="E51" i="1"/>
  <c r="F50" i="1"/>
  <c r="E50" i="1"/>
  <c r="F49" i="1"/>
  <c r="E49" i="1"/>
  <c r="F48" i="1"/>
  <c r="E48" i="1" s="1"/>
  <c r="F47" i="1"/>
  <c r="E47" i="1"/>
  <c r="F46" i="1"/>
  <c r="E46" i="1" s="1"/>
  <c r="E44" i="1" s="1"/>
  <c r="I44" i="1"/>
  <c r="H44" i="1"/>
  <c r="G44" i="1"/>
  <c r="D44" i="1"/>
  <c r="E41" i="1"/>
  <c r="E40" i="1"/>
  <c r="E39" i="1"/>
  <c r="F38" i="1"/>
  <c r="E38" i="1" s="1"/>
  <c r="F37" i="1"/>
  <c r="E37" i="1"/>
  <c r="F36" i="1"/>
  <c r="E36" i="1" s="1"/>
  <c r="F35" i="1"/>
  <c r="E35" i="1" s="1"/>
  <c r="E33" i="1" s="1"/>
  <c r="H33" i="1"/>
  <c r="G33" i="1"/>
  <c r="D33" i="1"/>
  <c r="E32" i="1"/>
  <c r="E29" i="1" s="1"/>
  <c r="F31" i="1"/>
  <c r="E31" i="1"/>
  <c r="I29" i="1"/>
  <c r="F29" i="1"/>
  <c r="D29" i="1"/>
  <c r="I25" i="1"/>
  <c r="I81" i="1" s="1"/>
  <c r="F25" i="1"/>
  <c r="E25" i="1"/>
  <c r="D25" i="1"/>
  <c r="F24" i="1"/>
  <c r="E24" i="1" s="1"/>
  <c r="E20" i="1" s="1"/>
  <c r="F23" i="1"/>
  <c r="E23" i="1"/>
  <c r="F22" i="1"/>
  <c r="E22" i="1"/>
  <c r="H20" i="1"/>
  <c r="G20" i="1"/>
  <c r="D20" i="1"/>
  <c r="E19" i="1"/>
  <c r="F18" i="1"/>
  <c r="E18" i="1" s="1"/>
  <c r="F17" i="1"/>
  <c r="E17" i="1"/>
  <c r="F16" i="1"/>
  <c r="E16" i="1" s="1"/>
  <c r="E15" i="1"/>
  <c r="H14" i="1"/>
  <c r="G14" i="1"/>
  <c r="D14" i="1"/>
  <c r="F13" i="1"/>
  <c r="E13" i="1" s="1"/>
  <c r="F12" i="1"/>
  <c r="E12" i="1" s="1"/>
  <c r="F11" i="1"/>
  <c r="E11" i="1" s="1"/>
  <c r="E9" i="1" s="1"/>
  <c r="H9" i="1"/>
  <c r="H81" i="1" s="1"/>
  <c r="G9" i="1"/>
  <c r="G81" i="1" s="1"/>
  <c r="D9" i="1"/>
  <c r="D81" i="1" s="1"/>
  <c r="E70" i="1" l="1"/>
  <c r="E81" i="1" s="1"/>
  <c r="E55" i="1"/>
  <c r="F70" i="1"/>
  <c r="F33" i="1"/>
  <c r="F55" i="1"/>
  <c r="F9" i="1"/>
  <c r="F20" i="1"/>
  <c r="F44" i="1"/>
  <c r="F14" i="1"/>
  <c r="E14" i="1" s="1"/>
  <c r="F81" i="1" l="1"/>
</calcChain>
</file>

<file path=xl/sharedStrings.xml><?xml version="1.0" encoding="utf-8"?>
<sst xmlns="http://schemas.openxmlformats.org/spreadsheetml/2006/main" count="27" uniqueCount="17">
  <si>
    <t>Zał. Nr 3 do Zarządzenia Nr 15/2021</t>
  </si>
  <si>
    <t>Dochody i wydatki związane z realizacją zadań z zakresu administracji rządowej i innych zadań zleconych odrębnymi ustawami w 2021 roku</t>
  </si>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</sst>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0" borderId="0" xfId="0" applyFont="1"/>
    <xf numFmtId="0" fontId="5" fillId="0" borderId="0" xfId="0" applyFont="1"/>
    <xf numFmtId="4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4" fontId="5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4" fontId="7" fillId="0" borderId="1" xfId="0" applyNumberFormat="1" applyFont="1" applyBorder="1"/>
    <xf numFmtId="0" fontId="7" fillId="0" borderId="0" xfId="0" applyFont="1"/>
    <xf numFmtId="2" fontId="5" fillId="0" borderId="1" xfId="0" applyNumberFormat="1" applyFont="1" applyBorder="1"/>
    <xf numFmtId="2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zyna%20Rynkowska/Desktop/BUD&#379;ET%202021%20ROK/Projekt%20bud&#380;etu%20na%202021%20r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 INWESTYCJE"/>
      <sheetName val="4 PROJEKTY"/>
      <sheetName val="5 ZLECONE"/>
      <sheetName val="6"/>
      <sheetName val="7"/>
      <sheetName val=" 8 PRZYCHODY I ROZCHODY"/>
      <sheetName val=" 10 DOTACJA"/>
      <sheetName val="11 ZWiK"/>
      <sheetName val="12"/>
      <sheetName val="14"/>
      <sheetName val=" 15 FS"/>
      <sheetName val="16 RF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7D8E-1596-4537-A5A7-DC54F1AAA6C5}">
  <dimension ref="A1:K81"/>
  <sheetViews>
    <sheetView tabSelected="1" view="pageBreakPreview" zoomScaleSheetLayoutView="100" workbookViewId="0">
      <pane xSplit="4" ySplit="8" topLeftCell="E69" activePane="bottomRight" state="frozen"/>
      <selection pane="topRight" activeCell="E1" sqref="E1"/>
      <selection pane="bottomLeft" activeCell="A9" sqref="A9"/>
      <selection pane="bottomRight" activeCell="H70" sqref="H70"/>
    </sheetView>
  </sheetViews>
  <sheetFormatPr defaultRowHeight="12.75" x14ac:dyDescent="0.2"/>
  <cols>
    <col min="1" max="1" width="5.5703125" style="3" customWidth="1"/>
    <col min="2" max="2" width="8.85546875" style="3" customWidth="1"/>
    <col min="3" max="3" width="6.85546875" style="3" customWidth="1"/>
    <col min="4" max="4" width="14.28515625" style="3" customWidth="1"/>
    <col min="5" max="5" width="14.85546875" style="3" customWidth="1"/>
    <col min="6" max="6" width="13.5703125" style="3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1" ht="57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1" ht="23.25" customHeight="1" x14ac:dyDescent="0.2">
      <c r="J4" s="4" t="s">
        <v>2</v>
      </c>
    </row>
    <row r="5" spans="1:11" s="8" customFormat="1" ht="20.25" customHeight="1" x14ac:dyDescent="0.2">
      <c r="A5" s="5" t="s">
        <v>3</v>
      </c>
      <c r="B5" s="5" t="s">
        <v>4</v>
      </c>
      <c r="C5" s="5" t="s">
        <v>5</v>
      </c>
      <c r="D5" s="6" t="s">
        <v>6</v>
      </c>
      <c r="E5" s="6" t="s">
        <v>7</v>
      </c>
      <c r="F5" s="6" t="s">
        <v>8</v>
      </c>
      <c r="G5" s="6"/>
      <c r="H5" s="6"/>
      <c r="I5" s="6"/>
      <c r="J5" s="6"/>
      <c r="K5" s="7"/>
    </row>
    <row r="6" spans="1:11" s="8" customFormat="1" ht="20.25" customHeight="1" x14ac:dyDescent="0.2">
      <c r="A6" s="5"/>
      <c r="B6" s="5"/>
      <c r="C6" s="5"/>
      <c r="D6" s="6"/>
      <c r="E6" s="6"/>
      <c r="F6" s="6" t="s">
        <v>9</v>
      </c>
      <c r="G6" s="6" t="s">
        <v>10</v>
      </c>
      <c r="H6" s="6"/>
      <c r="I6" s="6"/>
      <c r="J6" s="6" t="s">
        <v>11</v>
      </c>
      <c r="K6" s="7"/>
    </row>
    <row r="7" spans="1:11" s="8" customFormat="1" ht="65.25" customHeight="1" x14ac:dyDescent="0.2">
      <c r="A7" s="5"/>
      <c r="B7" s="5"/>
      <c r="C7" s="5"/>
      <c r="D7" s="6"/>
      <c r="E7" s="6"/>
      <c r="F7" s="6"/>
      <c r="G7" s="9" t="s">
        <v>12</v>
      </c>
      <c r="H7" s="9" t="s">
        <v>13</v>
      </c>
      <c r="I7" s="9" t="s">
        <v>14</v>
      </c>
      <c r="J7" s="6"/>
      <c r="K7" s="7"/>
    </row>
    <row r="8" spans="1:11" ht="9" customHeight="1" x14ac:dyDescent="0.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1"/>
    </row>
    <row r="9" spans="1:11" ht="20.100000000000001" customHeight="1" x14ac:dyDescent="0.2">
      <c r="A9" s="12">
        <v>750</v>
      </c>
      <c r="B9" s="12">
        <v>75011</v>
      </c>
      <c r="C9" s="12" t="s">
        <v>15</v>
      </c>
      <c r="D9" s="13">
        <f>D10</f>
        <v>33275</v>
      </c>
      <c r="E9" s="13">
        <f>E11+E12+E13</f>
        <v>33275</v>
      </c>
      <c r="F9" s="13">
        <f>F11+F12+F13</f>
        <v>33275</v>
      </c>
      <c r="G9" s="13">
        <f>G11+G12+G13</f>
        <v>28060</v>
      </c>
      <c r="H9" s="13">
        <f>H11+H12+H13</f>
        <v>5215</v>
      </c>
      <c r="I9" s="12"/>
      <c r="J9" s="12"/>
      <c r="K9" s="11"/>
    </row>
    <row r="10" spans="1:11" ht="20.100000000000001" customHeight="1" x14ac:dyDescent="0.2">
      <c r="A10" s="14"/>
      <c r="B10" s="14"/>
      <c r="C10" s="14">
        <v>2010</v>
      </c>
      <c r="D10" s="15">
        <v>33275</v>
      </c>
      <c r="E10" s="15"/>
      <c r="F10" s="15"/>
      <c r="G10" s="15"/>
      <c r="H10" s="15"/>
      <c r="I10" s="14"/>
      <c r="J10" s="14"/>
      <c r="K10" s="11"/>
    </row>
    <row r="11" spans="1:11" ht="20.100000000000001" customHeight="1" x14ac:dyDescent="0.2">
      <c r="A11" s="14"/>
      <c r="B11" s="14"/>
      <c r="C11" s="14">
        <v>4010</v>
      </c>
      <c r="D11" s="15"/>
      <c r="E11" s="15">
        <f>F11</f>
        <v>28060</v>
      </c>
      <c r="F11" s="15">
        <f>G11+H11+I11</f>
        <v>28060</v>
      </c>
      <c r="G11" s="15">
        <v>28060</v>
      </c>
      <c r="H11" s="15"/>
      <c r="I11" s="14"/>
      <c r="J11" s="14"/>
      <c r="K11" s="11"/>
    </row>
    <row r="12" spans="1:11" ht="20.100000000000001" customHeight="1" x14ac:dyDescent="0.2">
      <c r="A12" s="14"/>
      <c r="B12" s="14"/>
      <c r="C12" s="14">
        <v>4110</v>
      </c>
      <c r="D12" s="15"/>
      <c r="E12" s="15">
        <f>F12</f>
        <v>4600</v>
      </c>
      <c r="F12" s="15">
        <f>G12+H12+I12</f>
        <v>4600</v>
      </c>
      <c r="G12" s="15"/>
      <c r="H12" s="15">
        <v>4600</v>
      </c>
      <c r="I12" s="14"/>
      <c r="J12" s="14"/>
      <c r="K12" s="11"/>
    </row>
    <row r="13" spans="1:11" ht="20.100000000000001" customHeight="1" x14ac:dyDescent="0.2">
      <c r="A13" s="14"/>
      <c r="B13" s="14"/>
      <c r="C13" s="14">
        <v>4120</v>
      </c>
      <c r="D13" s="15"/>
      <c r="E13" s="15">
        <f>F13</f>
        <v>615</v>
      </c>
      <c r="F13" s="15">
        <f>G13+H13+I13</f>
        <v>615</v>
      </c>
      <c r="G13" s="15"/>
      <c r="H13" s="15">
        <v>615</v>
      </c>
      <c r="I13" s="14"/>
      <c r="J13" s="14"/>
      <c r="K13" s="11"/>
    </row>
    <row r="14" spans="1:11" s="17" customFormat="1" ht="20.100000000000001" customHeight="1" x14ac:dyDescent="0.2">
      <c r="A14" s="12">
        <v>750</v>
      </c>
      <c r="B14" s="12">
        <v>75056</v>
      </c>
      <c r="C14" s="12" t="s">
        <v>15</v>
      </c>
      <c r="D14" s="13">
        <f>SUM(D15:D18)</f>
        <v>6610</v>
      </c>
      <c r="E14" s="13">
        <f>F14+J14</f>
        <v>6610</v>
      </c>
      <c r="F14" s="13">
        <f>SUM(F16:F19)</f>
        <v>6610</v>
      </c>
      <c r="G14" s="13">
        <f>SUM(G15:G18)</f>
        <v>5056.53</v>
      </c>
      <c r="H14" s="13">
        <f>SUM(H15:H18)</f>
        <v>988.47</v>
      </c>
      <c r="I14" s="13"/>
      <c r="J14" s="13"/>
      <c r="K14" s="16"/>
    </row>
    <row r="15" spans="1:11" ht="20.100000000000001" customHeight="1" x14ac:dyDescent="0.2">
      <c r="A15" s="14"/>
      <c r="B15" s="14"/>
      <c r="C15" s="14">
        <v>2010</v>
      </c>
      <c r="D15" s="15">
        <v>6610</v>
      </c>
      <c r="E15" s="18">
        <f t="shared" ref="E15:E19" si="0">F15+J15</f>
        <v>0</v>
      </c>
      <c r="F15" s="15"/>
      <c r="G15" s="15"/>
      <c r="H15" s="15"/>
      <c r="I15" s="14"/>
      <c r="J15" s="14"/>
      <c r="K15" s="11"/>
    </row>
    <row r="16" spans="1:11" ht="20.100000000000001" customHeight="1" x14ac:dyDescent="0.2">
      <c r="A16" s="14"/>
      <c r="B16" s="14"/>
      <c r="C16" s="14">
        <v>4010</v>
      </c>
      <c r="D16" s="15"/>
      <c r="E16" s="18">
        <f t="shared" si="0"/>
        <v>5056.53</v>
      </c>
      <c r="F16" s="15">
        <f>G16+H16+I16</f>
        <v>5056.53</v>
      </c>
      <c r="G16" s="15">
        <v>5056.53</v>
      </c>
      <c r="H16" s="15"/>
      <c r="I16" s="14"/>
      <c r="J16" s="14"/>
      <c r="K16" s="11"/>
    </row>
    <row r="17" spans="1:11" ht="20.100000000000001" customHeight="1" x14ac:dyDescent="0.2">
      <c r="A17" s="14"/>
      <c r="B17" s="14"/>
      <c r="C17" s="14">
        <v>4110</v>
      </c>
      <c r="D17" s="15"/>
      <c r="E17" s="18">
        <f t="shared" si="0"/>
        <v>864.6</v>
      </c>
      <c r="F17" s="15">
        <f t="shared" ref="F17:F18" si="1">G17+H17+I17</f>
        <v>864.6</v>
      </c>
      <c r="G17" s="15"/>
      <c r="H17" s="15">
        <v>864.6</v>
      </c>
      <c r="I17" s="14"/>
      <c r="J17" s="14"/>
      <c r="K17" s="11"/>
    </row>
    <row r="18" spans="1:11" ht="20.100000000000001" customHeight="1" x14ac:dyDescent="0.2">
      <c r="A18" s="14"/>
      <c r="B18" s="14"/>
      <c r="C18" s="14">
        <v>4120</v>
      </c>
      <c r="D18" s="15"/>
      <c r="E18" s="18">
        <f t="shared" si="0"/>
        <v>123.87</v>
      </c>
      <c r="F18" s="15">
        <f t="shared" si="1"/>
        <v>123.87</v>
      </c>
      <c r="G18" s="15"/>
      <c r="H18" s="15">
        <v>123.87</v>
      </c>
      <c r="I18" s="14"/>
      <c r="J18" s="14"/>
      <c r="K18" s="11"/>
    </row>
    <row r="19" spans="1:11" ht="20.100000000000001" customHeight="1" x14ac:dyDescent="0.2">
      <c r="A19" s="14"/>
      <c r="B19" s="14"/>
      <c r="C19" s="14">
        <v>4210</v>
      </c>
      <c r="D19" s="15"/>
      <c r="E19" s="18">
        <f t="shared" si="0"/>
        <v>565</v>
      </c>
      <c r="F19" s="15">
        <v>565</v>
      </c>
      <c r="G19" s="15"/>
      <c r="H19" s="15"/>
      <c r="I19" s="14"/>
      <c r="J19" s="14"/>
      <c r="K19" s="11"/>
    </row>
    <row r="20" spans="1:11" ht="20.100000000000001" customHeight="1" x14ac:dyDescent="0.2">
      <c r="A20" s="19">
        <v>751</v>
      </c>
      <c r="B20" s="19">
        <v>75101</v>
      </c>
      <c r="C20" s="20" t="s">
        <v>15</v>
      </c>
      <c r="D20" s="21">
        <f>D21</f>
        <v>950</v>
      </c>
      <c r="E20" s="13">
        <f>E22+E23+E24</f>
        <v>950</v>
      </c>
      <c r="F20" s="13">
        <f>F22+F23+F24</f>
        <v>950</v>
      </c>
      <c r="G20" s="13">
        <f>G22+G23+G24</f>
        <v>794.64</v>
      </c>
      <c r="H20" s="13">
        <f>H22+H23+H24</f>
        <v>155.35999999999999</v>
      </c>
      <c r="I20" s="12"/>
      <c r="J20" s="12"/>
      <c r="K20" s="11"/>
    </row>
    <row r="21" spans="1:11" ht="20.100000000000001" customHeight="1" x14ac:dyDescent="0.2">
      <c r="A21" s="14"/>
      <c r="B21" s="14"/>
      <c r="C21" s="14">
        <v>2010</v>
      </c>
      <c r="D21" s="15">
        <v>950</v>
      </c>
      <c r="E21" s="15"/>
      <c r="F21" s="15"/>
      <c r="G21" s="15"/>
      <c r="H21" s="22"/>
      <c r="I21" s="23"/>
      <c r="J21" s="23"/>
      <c r="K21" s="11"/>
    </row>
    <row r="22" spans="1:11" ht="20.100000000000001" customHeight="1" x14ac:dyDescent="0.2">
      <c r="A22" s="14"/>
      <c r="B22" s="14"/>
      <c r="C22" s="14">
        <v>4170</v>
      </c>
      <c r="D22" s="15"/>
      <c r="E22" s="15">
        <f>F22</f>
        <v>794.64</v>
      </c>
      <c r="F22" s="15">
        <f>G22+H22+I22</f>
        <v>794.64</v>
      </c>
      <c r="G22" s="15">
        <v>794.64</v>
      </c>
      <c r="H22" s="22"/>
      <c r="I22" s="23"/>
      <c r="J22" s="23"/>
      <c r="K22" s="11"/>
    </row>
    <row r="23" spans="1:11" ht="20.100000000000001" customHeight="1" x14ac:dyDescent="0.2">
      <c r="A23" s="14"/>
      <c r="B23" s="14"/>
      <c r="C23" s="14">
        <v>4110</v>
      </c>
      <c r="D23" s="15"/>
      <c r="E23" s="15">
        <f>F23</f>
        <v>135.88</v>
      </c>
      <c r="F23" s="15">
        <f>G23+H23+I23</f>
        <v>135.88</v>
      </c>
      <c r="G23" s="15"/>
      <c r="H23" s="22">
        <v>135.88</v>
      </c>
      <c r="I23" s="23"/>
      <c r="J23" s="23"/>
      <c r="K23" s="11"/>
    </row>
    <row r="24" spans="1:11" ht="20.100000000000001" customHeight="1" x14ac:dyDescent="0.2">
      <c r="A24" s="14"/>
      <c r="B24" s="14"/>
      <c r="C24" s="14">
        <v>4120</v>
      </c>
      <c r="D24" s="15"/>
      <c r="E24" s="15">
        <f>F24</f>
        <v>19.48</v>
      </c>
      <c r="F24" s="15">
        <f>G24+H24+I24</f>
        <v>19.48</v>
      </c>
      <c r="G24" s="15"/>
      <c r="H24" s="22">
        <v>19.48</v>
      </c>
      <c r="I24" s="23"/>
      <c r="J24" s="23"/>
      <c r="K24" s="11"/>
    </row>
    <row r="25" spans="1:11" ht="20.100000000000001" customHeight="1" x14ac:dyDescent="0.2">
      <c r="A25" s="24">
        <v>852</v>
      </c>
      <c r="B25" s="24">
        <v>85215</v>
      </c>
      <c r="C25" s="24" t="s">
        <v>15</v>
      </c>
      <c r="D25" s="25">
        <f>D26</f>
        <v>239</v>
      </c>
      <c r="E25" s="25">
        <f>SUM(E27:E28)</f>
        <v>239</v>
      </c>
      <c r="F25" s="25">
        <f>SUM(F27:F28)</f>
        <v>239</v>
      </c>
      <c r="G25" s="15"/>
      <c r="H25" s="22"/>
      <c r="I25" s="26">
        <f>I27</f>
        <v>234.31</v>
      </c>
      <c r="J25" s="23"/>
      <c r="K25" s="11"/>
    </row>
    <row r="26" spans="1:11" ht="20.100000000000001" customHeight="1" x14ac:dyDescent="0.2">
      <c r="A26" s="14"/>
      <c r="B26" s="14"/>
      <c r="C26" s="14">
        <v>2010</v>
      </c>
      <c r="D26" s="15">
        <v>239</v>
      </c>
      <c r="E26" s="15"/>
      <c r="F26" s="15"/>
      <c r="G26" s="15"/>
      <c r="H26" s="22"/>
      <c r="I26" s="23"/>
      <c r="J26" s="23"/>
      <c r="K26" s="11"/>
    </row>
    <row r="27" spans="1:11" ht="20.100000000000001" customHeight="1" x14ac:dyDescent="0.2">
      <c r="A27" s="14"/>
      <c r="B27" s="14"/>
      <c r="C27" s="14">
        <v>3110</v>
      </c>
      <c r="D27" s="15"/>
      <c r="E27" s="15">
        <v>234.31</v>
      </c>
      <c r="F27" s="15">
        <v>234.31</v>
      </c>
      <c r="G27" s="15"/>
      <c r="H27" s="22"/>
      <c r="I27" s="23">
        <v>234.31</v>
      </c>
      <c r="J27" s="23"/>
      <c r="K27" s="11"/>
    </row>
    <row r="28" spans="1:11" ht="20.100000000000001" customHeight="1" x14ac:dyDescent="0.2">
      <c r="A28" s="14"/>
      <c r="B28" s="14"/>
      <c r="C28" s="14">
        <v>4300</v>
      </c>
      <c r="D28" s="15"/>
      <c r="E28" s="15">
        <v>4.6900000000000004</v>
      </c>
      <c r="F28" s="15">
        <v>4.6900000000000004</v>
      </c>
      <c r="G28" s="15"/>
      <c r="H28" s="22"/>
      <c r="I28" s="23"/>
      <c r="J28" s="23"/>
      <c r="K28" s="11"/>
    </row>
    <row r="29" spans="1:11" s="17" customFormat="1" ht="20.100000000000001" customHeight="1" x14ac:dyDescent="0.2">
      <c r="A29" s="12">
        <v>852</v>
      </c>
      <c r="B29" s="12">
        <v>85219</v>
      </c>
      <c r="C29" s="12" t="s">
        <v>15</v>
      </c>
      <c r="D29" s="13">
        <f>D30</f>
        <v>7675</v>
      </c>
      <c r="E29" s="13">
        <f>E31+E32</f>
        <v>7675</v>
      </c>
      <c r="F29" s="13">
        <f>F31+F32</f>
        <v>7675</v>
      </c>
      <c r="G29" s="13"/>
      <c r="H29" s="27"/>
      <c r="I29" s="27">
        <f>I31</f>
        <v>7575</v>
      </c>
      <c r="J29" s="28"/>
      <c r="K29" s="16"/>
    </row>
    <row r="30" spans="1:11" ht="20.100000000000001" customHeight="1" x14ac:dyDescent="0.2">
      <c r="A30" s="14"/>
      <c r="B30" s="14"/>
      <c r="C30" s="14">
        <v>2010</v>
      </c>
      <c r="D30" s="15">
        <v>7675</v>
      </c>
      <c r="E30" s="15"/>
      <c r="F30" s="15"/>
      <c r="G30" s="15"/>
      <c r="H30" s="22"/>
      <c r="I30" s="22"/>
      <c r="J30" s="23"/>
      <c r="K30" s="11"/>
    </row>
    <row r="31" spans="1:11" ht="20.100000000000001" customHeight="1" x14ac:dyDescent="0.2">
      <c r="A31" s="14"/>
      <c r="B31" s="14"/>
      <c r="C31" s="14">
        <v>3110</v>
      </c>
      <c r="D31" s="15"/>
      <c r="E31" s="15">
        <f>F31</f>
        <v>7575</v>
      </c>
      <c r="F31" s="15">
        <f>G31+H31+I31</f>
        <v>7575</v>
      </c>
      <c r="G31" s="15"/>
      <c r="H31" s="22"/>
      <c r="I31" s="22">
        <v>7575</v>
      </c>
      <c r="J31" s="23"/>
      <c r="K31" s="11"/>
    </row>
    <row r="32" spans="1:11" ht="20.100000000000001" customHeight="1" x14ac:dyDescent="0.2">
      <c r="A32" s="14"/>
      <c r="B32" s="14"/>
      <c r="C32" s="14">
        <v>4300</v>
      </c>
      <c r="D32" s="15"/>
      <c r="E32" s="15">
        <f>F32</f>
        <v>100</v>
      </c>
      <c r="F32" s="15">
        <v>100</v>
      </c>
      <c r="G32" s="15"/>
      <c r="H32" s="22"/>
      <c r="I32" s="23"/>
      <c r="J32" s="23"/>
      <c r="K32" s="11"/>
    </row>
    <row r="33" spans="1:11" s="17" customFormat="1" ht="20.100000000000001" customHeight="1" x14ac:dyDescent="0.2">
      <c r="A33" s="12">
        <v>852</v>
      </c>
      <c r="B33" s="12">
        <v>85228</v>
      </c>
      <c r="C33" s="12" t="s">
        <v>15</v>
      </c>
      <c r="D33" s="13">
        <f>D34</f>
        <v>46526</v>
      </c>
      <c r="E33" s="13">
        <f>E35+E36+E37+E38+E39+E40+E41+E43+E42</f>
        <v>46526</v>
      </c>
      <c r="F33" s="13">
        <f>F35+F36+F37+F38+F39+F40+F41+F43+F42</f>
        <v>46526</v>
      </c>
      <c r="G33" s="13">
        <f>G35+G36+G37+G38+G39+G40+G41+G43+G42</f>
        <v>33880</v>
      </c>
      <c r="H33" s="13">
        <f>H35+H36+H37+H38+H39+H40+H41+H43+H42</f>
        <v>7246</v>
      </c>
      <c r="I33" s="28"/>
      <c r="J33" s="28"/>
      <c r="K33" s="16"/>
    </row>
    <row r="34" spans="1:11" ht="20.100000000000001" customHeight="1" x14ac:dyDescent="0.2">
      <c r="A34" s="14"/>
      <c r="B34" s="14"/>
      <c r="C34" s="14">
        <v>2010</v>
      </c>
      <c r="D34" s="15">
        <v>46526</v>
      </c>
      <c r="E34" s="15"/>
      <c r="F34" s="15"/>
      <c r="G34" s="15"/>
      <c r="H34" s="22"/>
      <c r="I34" s="23"/>
      <c r="J34" s="23"/>
      <c r="K34" s="11"/>
    </row>
    <row r="35" spans="1:11" ht="20.100000000000001" customHeight="1" x14ac:dyDescent="0.2">
      <c r="A35" s="14"/>
      <c r="B35" s="14"/>
      <c r="C35" s="14">
        <v>4010</v>
      </c>
      <c r="D35" s="15"/>
      <c r="E35" s="15">
        <f>F35</f>
        <v>31140</v>
      </c>
      <c r="F35" s="15">
        <f>G35</f>
        <v>31140</v>
      </c>
      <c r="G35" s="15">
        <v>31140</v>
      </c>
      <c r="H35" s="22"/>
      <c r="I35" s="23"/>
      <c r="J35" s="23"/>
      <c r="K35" s="11"/>
    </row>
    <row r="36" spans="1:11" ht="20.100000000000001" customHeight="1" x14ac:dyDescent="0.2">
      <c r="A36" s="14"/>
      <c r="B36" s="14"/>
      <c r="C36" s="14">
        <v>4040</v>
      </c>
      <c r="D36" s="15"/>
      <c r="E36" s="15">
        <f t="shared" ref="E36:E41" si="2">F36</f>
        <v>2740</v>
      </c>
      <c r="F36" s="15">
        <f>G36</f>
        <v>2740</v>
      </c>
      <c r="G36" s="15">
        <v>2740</v>
      </c>
      <c r="H36" s="22"/>
      <c r="I36" s="23"/>
      <c r="J36" s="23"/>
      <c r="K36" s="11"/>
    </row>
    <row r="37" spans="1:11" ht="20.100000000000001" customHeight="1" x14ac:dyDescent="0.2">
      <c r="A37" s="14"/>
      <c r="B37" s="14"/>
      <c r="C37" s="14">
        <v>4110</v>
      </c>
      <c r="D37" s="15"/>
      <c r="E37" s="15">
        <f t="shared" si="2"/>
        <v>5734</v>
      </c>
      <c r="F37" s="15">
        <f>H37</f>
        <v>5734</v>
      </c>
      <c r="G37" s="15"/>
      <c r="H37" s="22">
        <v>5734</v>
      </c>
      <c r="I37" s="23"/>
      <c r="J37" s="23"/>
      <c r="K37" s="11"/>
    </row>
    <row r="38" spans="1:11" ht="20.100000000000001" customHeight="1" x14ac:dyDescent="0.2">
      <c r="A38" s="14"/>
      <c r="B38" s="14"/>
      <c r="C38" s="14">
        <v>4120</v>
      </c>
      <c r="D38" s="15"/>
      <c r="E38" s="15">
        <f t="shared" si="2"/>
        <v>900</v>
      </c>
      <c r="F38" s="15">
        <f>H38</f>
        <v>900</v>
      </c>
      <c r="G38" s="15"/>
      <c r="H38" s="22">
        <v>900</v>
      </c>
      <c r="I38" s="23"/>
      <c r="J38" s="23"/>
      <c r="K38" s="11"/>
    </row>
    <row r="39" spans="1:11" ht="20.100000000000001" customHeight="1" x14ac:dyDescent="0.2">
      <c r="A39" s="14"/>
      <c r="B39" s="14"/>
      <c r="C39" s="14">
        <v>4210</v>
      </c>
      <c r="D39" s="15"/>
      <c r="E39" s="15">
        <f t="shared" si="2"/>
        <v>2200</v>
      </c>
      <c r="F39" s="15">
        <v>2200</v>
      </c>
      <c r="G39" s="15"/>
      <c r="H39" s="22"/>
      <c r="I39" s="23"/>
      <c r="J39" s="23"/>
      <c r="K39" s="11"/>
    </row>
    <row r="40" spans="1:11" ht="20.100000000000001" customHeight="1" x14ac:dyDescent="0.2">
      <c r="A40" s="14"/>
      <c r="B40" s="14"/>
      <c r="C40" s="14">
        <v>4300</v>
      </c>
      <c r="D40" s="15"/>
      <c r="E40" s="15">
        <f t="shared" si="2"/>
        <v>1350</v>
      </c>
      <c r="F40" s="15">
        <v>1350</v>
      </c>
      <c r="G40" s="15"/>
      <c r="H40" s="22"/>
      <c r="I40" s="23"/>
      <c r="J40" s="23"/>
      <c r="K40" s="11"/>
    </row>
    <row r="41" spans="1:11" ht="20.100000000000001" customHeight="1" x14ac:dyDescent="0.2">
      <c r="A41" s="14"/>
      <c r="B41" s="14"/>
      <c r="C41" s="14">
        <v>4360</v>
      </c>
      <c r="D41" s="15"/>
      <c r="E41" s="15">
        <f t="shared" si="2"/>
        <v>300</v>
      </c>
      <c r="F41" s="15">
        <v>300</v>
      </c>
      <c r="G41" s="15"/>
      <c r="H41" s="22"/>
      <c r="I41" s="23"/>
      <c r="J41" s="23"/>
      <c r="K41" s="11"/>
    </row>
    <row r="42" spans="1:11" ht="20.100000000000001" customHeight="1" x14ac:dyDescent="0.2">
      <c r="A42" s="14"/>
      <c r="B42" s="14"/>
      <c r="C42" s="14">
        <v>4440</v>
      </c>
      <c r="D42" s="15"/>
      <c r="E42" s="15">
        <v>1550</v>
      </c>
      <c r="F42" s="15">
        <v>1550</v>
      </c>
      <c r="G42" s="15"/>
      <c r="H42" s="22"/>
      <c r="I42" s="23"/>
      <c r="J42" s="23"/>
      <c r="K42" s="11"/>
    </row>
    <row r="43" spans="1:11" ht="20.100000000000001" customHeight="1" x14ac:dyDescent="0.2">
      <c r="A43" s="14"/>
      <c r="B43" s="14"/>
      <c r="C43" s="14">
        <v>4710</v>
      </c>
      <c r="D43" s="15"/>
      <c r="E43" s="15">
        <v>612</v>
      </c>
      <c r="F43" s="15">
        <v>612</v>
      </c>
      <c r="G43" s="15"/>
      <c r="H43" s="22">
        <v>612</v>
      </c>
      <c r="I43" s="23"/>
      <c r="J43" s="23"/>
      <c r="K43" s="11"/>
    </row>
    <row r="44" spans="1:11" ht="20.100000000000001" customHeight="1" x14ac:dyDescent="0.2">
      <c r="A44" s="12">
        <v>855</v>
      </c>
      <c r="B44" s="12">
        <v>85501</v>
      </c>
      <c r="C44" s="12" t="s">
        <v>15</v>
      </c>
      <c r="D44" s="13">
        <f>D45</f>
        <v>4385098</v>
      </c>
      <c r="E44" s="13">
        <f>E46+E47+E49+E50+E51+E52+E53+E54+E48</f>
        <v>4385098</v>
      </c>
      <c r="F44" s="13">
        <f>F46+F47+F49+F50+F51+F52+F53+F54+F48</f>
        <v>4385098</v>
      </c>
      <c r="G44" s="13">
        <f>G46+G47+G49+G50+G51+G52+G53+G54+G48</f>
        <v>28550</v>
      </c>
      <c r="H44" s="13">
        <f>H46+H47+H49+H50+H51+H52+H53+H54+H48</f>
        <v>6028</v>
      </c>
      <c r="I44" s="13">
        <f>I46+I47+I49+I50+I51+I52+I53+I54+I48</f>
        <v>4348770</v>
      </c>
      <c r="J44" s="29"/>
    </row>
    <row r="45" spans="1:11" ht="20.100000000000001" customHeight="1" x14ac:dyDescent="0.2">
      <c r="A45" s="14"/>
      <c r="B45" s="14"/>
      <c r="C45" s="14">
        <v>2060</v>
      </c>
      <c r="D45" s="15">
        <v>4385098</v>
      </c>
      <c r="E45" s="15"/>
      <c r="F45" s="15"/>
      <c r="G45" s="15"/>
      <c r="H45" s="22"/>
      <c r="I45" s="22"/>
      <c r="J45" s="23"/>
    </row>
    <row r="46" spans="1:11" ht="20.100000000000001" customHeight="1" x14ac:dyDescent="0.2">
      <c r="A46" s="14"/>
      <c r="B46" s="14"/>
      <c r="C46" s="14">
        <v>3110</v>
      </c>
      <c r="D46" s="15"/>
      <c r="E46" s="15">
        <f>F46</f>
        <v>4348770</v>
      </c>
      <c r="F46" s="15">
        <f>I46</f>
        <v>4348770</v>
      </c>
      <c r="G46" s="15"/>
      <c r="H46" s="22"/>
      <c r="I46" s="22">
        <v>4348770</v>
      </c>
      <c r="J46" s="23"/>
    </row>
    <row r="47" spans="1:11" ht="20.100000000000001" customHeight="1" x14ac:dyDescent="0.2">
      <c r="A47" s="14"/>
      <c r="B47" s="14"/>
      <c r="C47" s="14">
        <v>4010</v>
      </c>
      <c r="D47" s="15"/>
      <c r="E47" s="15">
        <f t="shared" ref="E47:E53" si="3">F47</f>
        <v>26000</v>
      </c>
      <c r="F47" s="15">
        <f>G47</f>
        <v>26000</v>
      </c>
      <c r="G47" s="15">
        <v>26000</v>
      </c>
      <c r="H47" s="22"/>
      <c r="I47" s="23"/>
      <c r="J47" s="23"/>
    </row>
    <row r="48" spans="1:11" ht="20.100000000000001" customHeight="1" x14ac:dyDescent="0.2">
      <c r="A48" s="14"/>
      <c r="B48" s="14"/>
      <c r="C48" s="14">
        <v>4040</v>
      </c>
      <c r="D48" s="15"/>
      <c r="E48" s="15">
        <f t="shared" si="3"/>
        <v>2550</v>
      </c>
      <c r="F48" s="15">
        <f>G48</f>
        <v>2550</v>
      </c>
      <c r="G48" s="15">
        <v>2550</v>
      </c>
      <c r="H48" s="22"/>
      <c r="I48" s="23"/>
      <c r="J48" s="23"/>
    </row>
    <row r="49" spans="1:10" ht="20.100000000000001" customHeight="1" x14ac:dyDescent="0.2">
      <c r="A49" s="14"/>
      <c r="B49" s="14"/>
      <c r="C49" s="14">
        <v>4110</v>
      </c>
      <c r="D49" s="15"/>
      <c r="E49" s="15">
        <f t="shared" si="3"/>
        <v>4900</v>
      </c>
      <c r="F49" s="15">
        <f>H49</f>
        <v>4900</v>
      </c>
      <c r="G49" s="15"/>
      <c r="H49" s="22">
        <v>4900</v>
      </c>
      <c r="I49" s="23"/>
      <c r="J49" s="23"/>
    </row>
    <row r="50" spans="1:10" ht="20.100000000000001" customHeight="1" x14ac:dyDescent="0.2">
      <c r="A50" s="14"/>
      <c r="B50" s="14"/>
      <c r="C50" s="14">
        <v>4120</v>
      </c>
      <c r="D50" s="15"/>
      <c r="E50" s="15">
        <f t="shared" si="3"/>
        <v>700</v>
      </c>
      <c r="F50" s="15">
        <f>H50</f>
        <v>700</v>
      </c>
      <c r="G50" s="15"/>
      <c r="H50" s="22">
        <v>700</v>
      </c>
      <c r="I50" s="23"/>
      <c r="J50" s="23"/>
    </row>
    <row r="51" spans="1:10" ht="20.100000000000001" customHeight="1" x14ac:dyDescent="0.2">
      <c r="A51" s="14"/>
      <c r="B51" s="14"/>
      <c r="C51" s="14">
        <v>4210</v>
      </c>
      <c r="D51" s="15"/>
      <c r="E51" s="15">
        <f t="shared" si="3"/>
        <v>100</v>
      </c>
      <c r="F51" s="15">
        <v>100</v>
      </c>
      <c r="G51" s="15"/>
      <c r="H51" s="22"/>
      <c r="I51" s="23"/>
      <c r="J51" s="23"/>
    </row>
    <row r="52" spans="1:10" ht="20.100000000000001" customHeight="1" x14ac:dyDescent="0.2">
      <c r="A52" s="14"/>
      <c r="B52" s="14"/>
      <c r="C52" s="14">
        <v>4300</v>
      </c>
      <c r="D52" s="15"/>
      <c r="E52" s="15">
        <f t="shared" si="3"/>
        <v>1250</v>
      </c>
      <c r="F52" s="15">
        <v>1250</v>
      </c>
      <c r="G52" s="15"/>
      <c r="H52" s="22"/>
      <c r="I52" s="23"/>
      <c r="J52" s="23"/>
    </row>
    <row r="53" spans="1:10" ht="20.100000000000001" customHeight="1" x14ac:dyDescent="0.2">
      <c r="A53" s="14"/>
      <c r="B53" s="14"/>
      <c r="C53" s="14">
        <v>4700</v>
      </c>
      <c r="D53" s="15"/>
      <c r="E53" s="15">
        <f t="shared" si="3"/>
        <v>400</v>
      </c>
      <c r="F53" s="15">
        <v>400</v>
      </c>
      <c r="G53" s="15"/>
      <c r="H53" s="22"/>
      <c r="I53" s="23"/>
      <c r="J53" s="23"/>
    </row>
    <row r="54" spans="1:10" ht="20.100000000000001" customHeight="1" x14ac:dyDescent="0.2">
      <c r="A54" s="14"/>
      <c r="B54" s="14"/>
      <c r="C54" s="14">
        <v>4710</v>
      </c>
      <c r="D54" s="15"/>
      <c r="E54" s="15">
        <f>F54</f>
        <v>428</v>
      </c>
      <c r="F54" s="15">
        <v>428</v>
      </c>
      <c r="G54" s="15"/>
      <c r="H54" s="22">
        <v>428</v>
      </c>
      <c r="I54" s="23"/>
      <c r="J54" s="23"/>
    </row>
    <row r="55" spans="1:10" ht="20.100000000000001" customHeight="1" x14ac:dyDescent="0.2">
      <c r="A55" s="12">
        <v>855</v>
      </c>
      <c r="B55" s="12">
        <v>85502</v>
      </c>
      <c r="C55" s="12" t="s">
        <v>15</v>
      </c>
      <c r="D55" s="13">
        <f>D56</f>
        <v>2826179</v>
      </c>
      <c r="E55" s="13">
        <f>E57+E58+E59+E60+E61+E62+E63+E64+E65+E66</f>
        <v>2826179</v>
      </c>
      <c r="F55" s="13">
        <f>F57+F58+F59+F60+F61+F62+F63+F64+F65+F66</f>
        <v>2826179</v>
      </c>
      <c r="G55" s="13">
        <f>G57+G58+G59+G60+G61+G62+G63+G64+G65+G66</f>
        <v>52420</v>
      </c>
      <c r="H55" s="13">
        <f>H57+H58+H59+H60+H61+H62+H63+H64+H65+H66</f>
        <v>11026</v>
      </c>
      <c r="I55" s="13">
        <f>I57+I58+I59+I60+I61+I62+I63+I64+I65+I66</f>
        <v>2756420</v>
      </c>
      <c r="J55" s="28"/>
    </row>
    <row r="56" spans="1:10" ht="20.100000000000001" customHeight="1" x14ac:dyDescent="0.2">
      <c r="A56" s="14"/>
      <c r="B56" s="14"/>
      <c r="C56" s="14">
        <v>2010</v>
      </c>
      <c r="D56" s="15">
        <v>2826179</v>
      </c>
      <c r="E56" s="15"/>
      <c r="F56" s="15"/>
      <c r="G56" s="15"/>
      <c r="H56" s="22"/>
      <c r="I56" s="23"/>
      <c r="J56" s="23"/>
    </row>
    <row r="57" spans="1:10" ht="20.100000000000001" customHeight="1" x14ac:dyDescent="0.2">
      <c r="A57" s="14"/>
      <c r="B57" s="14"/>
      <c r="C57" s="14">
        <v>3110</v>
      </c>
      <c r="D57" s="15"/>
      <c r="E57" s="15">
        <f>F57</f>
        <v>2756420</v>
      </c>
      <c r="F57" s="15">
        <f>I57</f>
        <v>2756420</v>
      </c>
      <c r="G57" s="15"/>
      <c r="H57" s="22"/>
      <c r="I57" s="22">
        <v>2756420</v>
      </c>
      <c r="J57" s="23"/>
    </row>
    <row r="58" spans="1:10" ht="20.100000000000001" customHeight="1" x14ac:dyDescent="0.2">
      <c r="A58" s="14"/>
      <c r="B58" s="14"/>
      <c r="C58" s="14">
        <v>4010</v>
      </c>
      <c r="D58" s="15"/>
      <c r="E58" s="15">
        <f>F58</f>
        <v>48000</v>
      </c>
      <c r="F58" s="15">
        <f>G58</f>
        <v>48000</v>
      </c>
      <c r="G58" s="15">
        <v>48000</v>
      </c>
      <c r="H58" s="22"/>
      <c r="I58" s="23"/>
      <c r="J58" s="23"/>
    </row>
    <row r="59" spans="1:10" ht="20.100000000000001" customHeight="1" x14ac:dyDescent="0.2">
      <c r="A59" s="14"/>
      <c r="B59" s="14"/>
      <c r="C59" s="14">
        <v>4040</v>
      </c>
      <c r="D59" s="15"/>
      <c r="E59" s="15">
        <f>F59</f>
        <v>4420</v>
      </c>
      <c r="F59" s="15">
        <f>G59</f>
        <v>4420</v>
      </c>
      <c r="G59" s="15">
        <v>4420</v>
      </c>
      <c r="H59" s="22"/>
      <c r="I59" s="23"/>
      <c r="J59" s="23"/>
    </row>
    <row r="60" spans="1:10" ht="20.100000000000001" customHeight="1" x14ac:dyDescent="0.2">
      <c r="A60" s="14"/>
      <c r="B60" s="14"/>
      <c r="C60" s="14">
        <v>4110</v>
      </c>
      <c r="D60" s="15"/>
      <c r="E60" s="15">
        <v>9000</v>
      </c>
      <c r="F60" s="15">
        <v>9000</v>
      </c>
      <c r="G60" s="15"/>
      <c r="H60" s="22">
        <v>9000</v>
      </c>
      <c r="I60" s="23"/>
      <c r="J60" s="23"/>
    </row>
    <row r="61" spans="1:10" ht="20.100000000000001" customHeight="1" x14ac:dyDescent="0.2">
      <c r="A61" s="14"/>
      <c r="B61" s="14"/>
      <c r="C61" s="14">
        <v>4120</v>
      </c>
      <c r="D61" s="15"/>
      <c r="E61" s="15">
        <f>F61</f>
        <v>1240</v>
      </c>
      <c r="F61" s="15">
        <f>H61</f>
        <v>1240</v>
      </c>
      <c r="G61" s="15"/>
      <c r="H61" s="22">
        <v>1240</v>
      </c>
      <c r="I61" s="23"/>
      <c r="J61" s="23"/>
    </row>
    <row r="62" spans="1:10" ht="20.100000000000001" customHeight="1" x14ac:dyDescent="0.2">
      <c r="A62" s="14"/>
      <c r="B62" s="14"/>
      <c r="C62" s="14">
        <v>4210</v>
      </c>
      <c r="D62" s="15"/>
      <c r="E62" s="15">
        <f>F62</f>
        <v>800</v>
      </c>
      <c r="F62" s="15">
        <v>800</v>
      </c>
      <c r="G62" s="15"/>
      <c r="H62" s="22"/>
      <c r="I62" s="23"/>
      <c r="J62" s="23"/>
    </row>
    <row r="63" spans="1:10" ht="20.100000000000001" customHeight="1" x14ac:dyDescent="0.2">
      <c r="A63" s="14"/>
      <c r="B63" s="14"/>
      <c r="C63" s="14">
        <v>4300</v>
      </c>
      <c r="D63" s="15"/>
      <c r="E63" s="15">
        <f>F63</f>
        <v>3413</v>
      </c>
      <c r="F63" s="15">
        <v>3413</v>
      </c>
      <c r="G63" s="15"/>
      <c r="H63" s="22"/>
      <c r="I63" s="23"/>
      <c r="J63" s="23"/>
    </row>
    <row r="64" spans="1:10" ht="20.100000000000001" customHeight="1" x14ac:dyDescent="0.2">
      <c r="A64" s="14"/>
      <c r="B64" s="14"/>
      <c r="C64" s="14">
        <v>4440</v>
      </c>
      <c r="D64" s="15"/>
      <c r="E64" s="15">
        <f>F64</f>
        <v>1750</v>
      </c>
      <c r="F64" s="15">
        <v>1750</v>
      </c>
      <c r="G64" s="15"/>
      <c r="H64" s="22"/>
      <c r="I64" s="23"/>
      <c r="J64" s="23"/>
    </row>
    <row r="65" spans="1:10" ht="20.100000000000001" customHeight="1" x14ac:dyDescent="0.2">
      <c r="A65" s="14"/>
      <c r="B65" s="14"/>
      <c r="C65" s="14">
        <v>4700</v>
      </c>
      <c r="D65" s="15"/>
      <c r="E65" s="15">
        <v>350</v>
      </c>
      <c r="F65" s="15">
        <v>350</v>
      </c>
      <c r="G65" s="15"/>
      <c r="H65" s="22"/>
      <c r="I65" s="23"/>
      <c r="J65" s="23"/>
    </row>
    <row r="66" spans="1:10" ht="20.100000000000001" customHeight="1" x14ac:dyDescent="0.2">
      <c r="A66" s="14"/>
      <c r="B66" s="14"/>
      <c r="C66" s="14">
        <v>4710</v>
      </c>
      <c r="D66" s="15"/>
      <c r="E66" s="15">
        <f>F66</f>
        <v>786</v>
      </c>
      <c r="F66" s="15">
        <f>H66</f>
        <v>786</v>
      </c>
      <c r="G66" s="15"/>
      <c r="H66" s="22">
        <v>786</v>
      </c>
      <c r="I66" s="23"/>
      <c r="J66" s="23"/>
    </row>
    <row r="67" spans="1:10" s="31" customFormat="1" ht="20.100000000000001" customHeight="1" x14ac:dyDescent="0.2">
      <c r="A67" s="24">
        <v>855</v>
      </c>
      <c r="B67" s="24">
        <v>85503</v>
      </c>
      <c r="C67" s="24" t="s">
        <v>15</v>
      </c>
      <c r="D67" s="25">
        <f>D68</f>
        <v>107</v>
      </c>
      <c r="E67" s="25">
        <f>E69</f>
        <v>107</v>
      </c>
      <c r="F67" s="25">
        <f>F69</f>
        <v>107</v>
      </c>
      <c r="G67" s="25"/>
      <c r="H67" s="30"/>
      <c r="I67" s="26"/>
      <c r="J67" s="26"/>
    </row>
    <row r="68" spans="1:10" ht="20.100000000000001" customHeight="1" x14ac:dyDescent="0.2">
      <c r="A68" s="14"/>
      <c r="B68" s="14"/>
      <c r="C68" s="14">
        <v>2010</v>
      </c>
      <c r="D68" s="15">
        <v>107</v>
      </c>
      <c r="E68" s="15"/>
      <c r="F68" s="15"/>
      <c r="G68" s="15"/>
      <c r="H68" s="22"/>
      <c r="I68" s="23"/>
      <c r="J68" s="23"/>
    </row>
    <row r="69" spans="1:10" ht="20.100000000000001" customHeight="1" x14ac:dyDescent="0.2">
      <c r="A69" s="14"/>
      <c r="B69" s="14"/>
      <c r="C69" s="14">
        <v>4300</v>
      </c>
      <c r="D69" s="15"/>
      <c r="E69" s="15">
        <v>107</v>
      </c>
      <c r="F69" s="15">
        <v>107</v>
      </c>
      <c r="G69" s="15"/>
      <c r="H69" s="22"/>
      <c r="I69" s="23"/>
      <c r="J69" s="23"/>
    </row>
    <row r="70" spans="1:10" s="17" customFormat="1" ht="20.100000000000001" customHeight="1" x14ac:dyDescent="0.2">
      <c r="A70" s="12">
        <v>855</v>
      </c>
      <c r="B70" s="12">
        <v>85504</v>
      </c>
      <c r="C70" s="12" t="s">
        <v>15</v>
      </c>
      <c r="D70" s="13">
        <f>D71</f>
        <v>165169</v>
      </c>
      <c r="E70" s="13">
        <f>E72+E73+E74+E75+E76+E77</f>
        <v>165169</v>
      </c>
      <c r="F70" s="13">
        <f>F72+F73+F74+F75+F76+F77</f>
        <v>165169</v>
      </c>
      <c r="G70" s="13">
        <f>G72+G73+G74+G75+G76+G77</f>
        <v>3700</v>
      </c>
      <c r="H70" s="13">
        <f>H72+H73+H74+H75+H76+H77</f>
        <v>783</v>
      </c>
      <c r="I70" s="13">
        <f>I72+I73+I74+I75+I76+I77</f>
        <v>159900</v>
      </c>
      <c r="J70" s="28"/>
    </row>
    <row r="71" spans="1:10" ht="20.100000000000001" customHeight="1" x14ac:dyDescent="0.2">
      <c r="A71" s="14"/>
      <c r="B71" s="14"/>
      <c r="C71" s="14">
        <v>2010</v>
      </c>
      <c r="D71" s="15">
        <v>165169</v>
      </c>
      <c r="E71" s="15"/>
      <c r="F71" s="15"/>
      <c r="G71" s="15"/>
      <c r="H71" s="22"/>
      <c r="I71" s="23"/>
      <c r="J71" s="23"/>
    </row>
    <row r="72" spans="1:10" ht="20.100000000000001" customHeight="1" x14ac:dyDescent="0.2">
      <c r="A72" s="14"/>
      <c r="B72" s="14"/>
      <c r="C72" s="14">
        <v>3110</v>
      </c>
      <c r="D72" s="15"/>
      <c r="E72" s="15">
        <f>F72</f>
        <v>159900</v>
      </c>
      <c r="F72" s="15">
        <f>I72</f>
        <v>159900</v>
      </c>
      <c r="G72" s="15"/>
      <c r="H72" s="22"/>
      <c r="I72" s="22">
        <v>159900</v>
      </c>
      <c r="J72" s="23"/>
    </row>
    <row r="73" spans="1:10" ht="20.100000000000001" customHeight="1" x14ac:dyDescent="0.2">
      <c r="A73" s="14"/>
      <c r="B73" s="14"/>
      <c r="C73" s="14">
        <v>4010</v>
      </c>
      <c r="D73" s="15"/>
      <c r="E73" s="15">
        <f>F73</f>
        <v>3700</v>
      </c>
      <c r="F73" s="15">
        <f>G73</f>
        <v>3700</v>
      </c>
      <c r="G73" s="15">
        <v>3700</v>
      </c>
      <c r="H73" s="22"/>
      <c r="I73" s="23"/>
      <c r="J73" s="23"/>
    </row>
    <row r="74" spans="1:10" ht="20.100000000000001" customHeight="1" x14ac:dyDescent="0.2">
      <c r="A74" s="14"/>
      <c r="B74" s="14"/>
      <c r="C74" s="14">
        <v>4110</v>
      </c>
      <c r="D74" s="15"/>
      <c r="E74" s="15">
        <f>F74</f>
        <v>637</v>
      </c>
      <c r="F74" s="15">
        <f>H74</f>
        <v>637</v>
      </c>
      <c r="G74" s="15"/>
      <c r="H74" s="22">
        <v>637</v>
      </c>
      <c r="I74" s="23"/>
      <c r="J74" s="23"/>
    </row>
    <row r="75" spans="1:10" ht="20.100000000000001" customHeight="1" x14ac:dyDescent="0.2">
      <c r="A75" s="14"/>
      <c r="B75" s="14"/>
      <c r="C75" s="14">
        <v>4120</v>
      </c>
      <c r="D75" s="15"/>
      <c r="E75" s="15">
        <v>90</v>
      </c>
      <c r="F75" s="15">
        <v>90</v>
      </c>
      <c r="G75" s="15"/>
      <c r="H75" s="22">
        <v>90</v>
      </c>
      <c r="I75" s="23"/>
      <c r="J75" s="23"/>
    </row>
    <row r="76" spans="1:10" ht="20.100000000000001" customHeight="1" x14ac:dyDescent="0.2">
      <c r="A76" s="14"/>
      <c r="B76" s="14"/>
      <c r="C76" s="14">
        <v>4300</v>
      </c>
      <c r="D76" s="15"/>
      <c r="E76" s="15">
        <f>F76</f>
        <v>786</v>
      </c>
      <c r="F76" s="15">
        <v>786</v>
      </c>
      <c r="G76" s="15"/>
      <c r="H76" s="22"/>
      <c r="I76" s="23"/>
      <c r="J76" s="23"/>
    </row>
    <row r="77" spans="1:10" ht="20.100000000000001" customHeight="1" x14ac:dyDescent="0.2">
      <c r="A77" s="14"/>
      <c r="B77" s="14"/>
      <c r="C77" s="14">
        <v>4710</v>
      </c>
      <c r="D77" s="15"/>
      <c r="E77" s="15">
        <f>F77</f>
        <v>56</v>
      </c>
      <c r="F77" s="15">
        <f>H77</f>
        <v>56</v>
      </c>
      <c r="G77" s="15"/>
      <c r="H77" s="22">
        <v>56</v>
      </c>
      <c r="I77" s="23"/>
      <c r="J77" s="23"/>
    </row>
    <row r="78" spans="1:10" s="17" customFormat="1" ht="20.100000000000001" customHeight="1" x14ac:dyDescent="0.2">
      <c r="A78" s="12">
        <v>855</v>
      </c>
      <c r="B78" s="12">
        <v>85513</v>
      </c>
      <c r="C78" s="12" t="s">
        <v>15</v>
      </c>
      <c r="D78" s="13">
        <f>D79</f>
        <v>53582</v>
      </c>
      <c r="E78" s="13">
        <f>E80</f>
        <v>53582</v>
      </c>
      <c r="F78" s="13">
        <f>F80</f>
        <v>53582</v>
      </c>
      <c r="G78" s="13"/>
      <c r="H78" s="27"/>
      <c r="I78" s="32"/>
      <c r="J78" s="28"/>
    </row>
    <row r="79" spans="1:10" ht="20.100000000000001" customHeight="1" x14ac:dyDescent="0.2">
      <c r="A79" s="14"/>
      <c r="B79" s="14"/>
      <c r="C79" s="14">
        <v>2010</v>
      </c>
      <c r="D79" s="15">
        <v>53582</v>
      </c>
      <c r="E79" s="15"/>
      <c r="F79" s="15"/>
      <c r="G79" s="15"/>
      <c r="H79" s="22"/>
      <c r="I79" s="33"/>
      <c r="J79" s="23"/>
    </row>
    <row r="80" spans="1:10" ht="20.100000000000001" customHeight="1" x14ac:dyDescent="0.2">
      <c r="A80" s="14"/>
      <c r="B80" s="14"/>
      <c r="C80" s="14">
        <v>4130</v>
      </c>
      <c r="D80" s="15"/>
      <c r="E80" s="15">
        <f>F80</f>
        <v>53582</v>
      </c>
      <c r="F80" s="15">
        <v>53582</v>
      </c>
      <c r="G80" s="15"/>
      <c r="H80" s="22"/>
      <c r="I80" s="33"/>
      <c r="J80" s="23"/>
    </row>
    <row r="81" spans="1:10" ht="20.100000000000001" customHeight="1" x14ac:dyDescent="0.2">
      <c r="A81" s="12"/>
      <c r="B81" s="12" t="s">
        <v>16</v>
      </c>
      <c r="C81" s="12"/>
      <c r="D81" s="13">
        <f>D9+D20+D25+D29+D33+D44+D55+D70+D78+D67+D14</f>
        <v>7525410</v>
      </c>
      <c r="E81" s="13">
        <f t="shared" ref="E81:J81" si="4">E9+E20+E25+E29+E33+E44+E55+E70+E78+E67+E14</f>
        <v>7525410</v>
      </c>
      <c r="F81" s="13">
        <f t="shared" si="4"/>
        <v>7525410</v>
      </c>
      <c r="G81" s="13">
        <f t="shared" si="4"/>
        <v>152461.17000000001</v>
      </c>
      <c r="H81" s="13">
        <f t="shared" si="4"/>
        <v>31441.83</v>
      </c>
      <c r="I81" s="13">
        <f t="shared" si="4"/>
        <v>7272899.3099999996</v>
      </c>
      <c r="J81" s="13">
        <f t="shared" si="4"/>
        <v>0</v>
      </c>
    </row>
  </sheetData>
  <mergeCells count="11"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 ZLECONE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Rynkowska</dc:creator>
  <cp:lastModifiedBy>Katarzyna Rynkowska</cp:lastModifiedBy>
  <dcterms:created xsi:type="dcterms:W3CDTF">2021-02-22T14:01:41Z</dcterms:created>
  <dcterms:modified xsi:type="dcterms:W3CDTF">2021-02-22T14:02:11Z</dcterms:modified>
</cp:coreProperties>
</file>